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T-Homepage\Chronik\"/>
    </mc:Choice>
  </mc:AlternateContent>
  <xr:revisionPtr revIDLastSave="0" documentId="13_ncr:1_{4D310251-C879-4D84-83A8-852C6B50AEA2}" xr6:coauthVersionLast="45" xr6:coauthVersionMax="45" xr10:uidLastSave="{00000000-0000-0000-0000-000000000000}"/>
  <bookViews>
    <workbookView xWindow="-120" yWindow="-120" windowWidth="19440" windowHeight="15000" xr2:uid="{ACCBFF30-86BC-41D6-8FB0-5AC0A4C8DC80}"/>
  </bookViews>
  <sheets>
    <sheet name="Abteilungsmeister" sheetId="1" r:id="rId1"/>
  </sheets>
  <definedNames>
    <definedName name="_xlnm._FilterDatabase" localSheetId="0" hidden="1">Abteilungsmeister!$A$8:$AZ$140</definedName>
    <definedName name="_xlnm.Print_Area" localSheetId="0">Abteilungsmeister!$A$1:$K$142</definedName>
    <definedName name="_xlnm.Print_Titles" localSheetId="0">Abteilungsmeister!$7:$8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L9" i="1"/>
  <c r="L13" i="1"/>
  <c r="C107" i="1" l="1"/>
  <c r="D107" i="1"/>
  <c r="E107" i="1"/>
  <c r="F107" i="1"/>
  <c r="G107" i="1"/>
  <c r="H107" i="1"/>
  <c r="I107" i="1"/>
  <c r="J107" i="1"/>
  <c r="K107" i="1"/>
  <c r="L107" i="1"/>
  <c r="C119" i="1"/>
  <c r="D119" i="1"/>
  <c r="E119" i="1"/>
  <c r="F119" i="1"/>
  <c r="G119" i="1"/>
  <c r="H119" i="1"/>
  <c r="I119" i="1"/>
  <c r="J119" i="1"/>
  <c r="K119" i="1"/>
  <c r="L119" i="1"/>
  <c r="C142" i="1" l="1"/>
  <c r="B142" i="1"/>
  <c r="L140" i="1"/>
  <c r="K140" i="1"/>
  <c r="J140" i="1"/>
  <c r="I140" i="1"/>
  <c r="H140" i="1"/>
  <c r="G140" i="1"/>
  <c r="F140" i="1"/>
  <c r="E140" i="1"/>
  <c r="D140" i="1"/>
  <c r="C140" i="1"/>
  <c r="L139" i="1"/>
  <c r="K139" i="1"/>
  <c r="J139" i="1"/>
  <c r="I139" i="1"/>
  <c r="H139" i="1"/>
  <c r="G139" i="1"/>
  <c r="F139" i="1"/>
  <c r="E139" i="1"/>
  <c r="D139" i="1"/>
  <c r="C139" i="1"/>
  <c r="L138" i="1"/>
  <c r="K138" i="1"/>
  <c r="J138" i="1"/>
  <c r="I138" i="1"/>
  <c r="H138" i="1"/>
  <c r="G138" i="1"/>
  <c r="F138" i="1"/>
  <c r="E138" i="1"/>
  <c r="D138" i="1"/>
  <c r="C138" i="1"/>
  <c r="L137" i="1"/>
  <c r="K137" i="1"/>
  <c r="J137" i="1"/>
  <c r="I137" i="1"/>
  <c r="H137" i="1"/>
  <c r="G137" i="1"/>
  <c r="F137" i="1"/>
  <c r="E137" i="1"/>
  <c r="D137" i="1"/>
  <c r="C137" i="1"/>
  <c r="L136" i="1"/>
  <c r="K136" i="1"/>
  <c r="J136" i="1"/>
  <c r="I136" i="1"/>
  <c r="H136" i="1"/>
  <c r="G136" i="1"/>
  <c r="F136" i="1"/>
  <c r="E136" i="1"/>
  <c r="D136" i="1"/>
  <c r="C136" i="1"/>
  <c r="L135" i="1"/>
  <c r="K135" i="1"/>
  <c r="J135" i="1"/>
  <c r="I135" i="1"/>
  <c r="H135" i="1"/>
  <c r="G135" i="1"/>
  <c r="F135" i="1"/>
  <c r="E135" i="1"/>
  <c r="D135" i="1"/>
  <c r="C135" i="1"/>
  <c r="L134" i="1"/>
  <c r="K134" i="1"/>
  <c r="J134" i="1"/>
  <c r="I134" i="1"/>
  <c r="H134" i="1"/>
  <c r="G134" i="1"/>
  <c r="F134" i="1"/>
  <c r="E134" i="1"/>
  <c r="D134" i="1"/>
  <c r="C134" i="1"/>
  <c r="L133" i="1"/>
  <c r="K133" i="1"/>
  <c r="J133" i="1"/>
  <c r="I133" i="1"/>
  <c r="H133" i="1"/>
  <c r="G133" i="1"/>
  <c r="F133" i="1"/>
  <c r="E133" i="1"/>
  <c r="D133" i="1"/>
  <c r="C133" i="1"/>
  <c r="L132" i="1"/>
  <c r="K132" i="1"/>
  <c r="J132" i="1"/>
  <c r="I132" i="1"/>
  <c r="H132" i="1"/>
  <c r="G132" i="1"/>
  <c r="F132" i="1"/>
  <c r="E132" i="1"/>
  <c r="D132" i="1"/>
  <c r="C132" i="1"/>
  <c r="L131" i="1"/>
  <c r="K131" i="1"/>
  <c r="J131" i="1"/>
  <c r="I131" i="1"/>
  <c r="H131" i="1"/>
  <c r="G131" i="1"/>
  <c r="F131" i="1"/>
  <c r="E131" i="1"/>
  <c r="D131" i="1"/>
  <c r="C131" i="1"/>
  <c r="L130" i="1"/>
  <c r="K130" i="1"/>
  <c r="J130" i="1"/>
  <c r="I130" i="1"/>
  <c r="H130" i="1"/>
  <c r="G130" i="1"/>
  <c r="F130" i="1"/>
  <c r="E130" i="1"/>
  <c r="D130" i="1"/>
  <c r="C130" i="1"/>
  <c r="L129" i="1"/>
  <c r="K129" i="1"/>
  <c r="J129" i="1"/>
  <c r="I129" i="1"/>
  <c r="H129" i="1"/>
  <c r="G129" i="1"/>
  <c r="F129" i="1"/>
  <c r="E129" i="1"/>
  <c r="D129" i="1"/>
  <c r="C129" i="1"/>
  <c r="L128" i="1"/>
  <c r="K128" i="1"/>
  <c r="J128" i="1"/>
  <c r="I128" i="1"/>
  <c r="H128" i="1"/>
  <c r="G128" i="1"/>
  <c r="F128" i="1"/>
  <c r="E128" i="1"/>
  <c r="D128" i="1"/>
  <c r="C128" i="1"/>
  <c r="L127" i="1"/>
  <c r="K127" i="1"/>
  <c r="J127" i="1"/>
  <c r="I127" i="1"/>
  <c r="H127" i="1"/>
  <c r="G127" i="1"/>
  <c r="F127" i="1"/>
  <c r="E127" i="1"/>
  <c r="D127" i="1"/>
  <c r="C127" i="1"/>
  <c r="L126" i="1"/>
  <c r="K126" i="1"/>
  <c r="J126" i="1"/>
  <c r="I126" i="1"/>
  <c r="H126" i="1"/>
  <c r="G126" i="1"/>
  <c r="F126" i="1"/>
  <c r="E126" i="1"/>
  <c r="D126" i="1"/>
  <c r="C126" i="1"/>
  <c r="L125" i="1"/>
  <c r="K125" i="1"/>
  <c r="J125" i="1"/>
  <c r="I125" i="1"/>
  <c r="H125" i="1"/>
  <c r="G125" i="1"/>
  <c r="F125" i="1"/>
  <c r="E125" i="1"/>
  <c r="D125" i="1"/>
  <c r="C125" i="1"/>
  <c r="L124" i="1"/>
  <c r="K124" i="1"/>
  <c r="J124" i="1"/>
  <c r="I124" i="1"/>
  <c r="H124" i="1"/>
  <c r="G124" i="1"/>
  <c r="F124" i="1"/>
  <c r="E124" i="1"/>
  <c r="D124" i="1"/>
  <c r="C124" i="1"/>
  <c r="L123" i="1"/>
  <c r="K123" i="1"/>
  <c r="J123" i="1"/>
  <c r="I123" i="1"/>
  <c r="H123" i="1"/>
  <c r="G123" i="1"/>
  <c r="F123" i="1"/>
  <c r="E123" i="1"/>
  <c r="D123" i="1"/>
  <c r="C123" i="1"/>
  <c r="L122" i="1"/>
  <c r="K122" i="1"/>
  <c r="J122" i="1"/>
  <c r="I122" i="1"/>
  <c r="H122" i="1"/>
  <c r="G122" i="1"/>
  <c r="F122" i="1"/>
  <c r="E122" i="1"/>
  <c r="D122" i="1"/>
  <c r="C122" i="1"/>
  <c r="L121" i="1"/>
  <c r="K121" i="1"/>
  <c r="J121" i="1"/>
  <c r="I121" i="1"/>
  <c r="H121" i="1"/>
  <c r="G121" i="1"/>
  <c r="F121" i="1"/>
  <c r="E121" i="1"/>
  <c r="D121" i="1"/>
  <c r="C121" i="1"/>
  <c r="L120" i="1"/>
  <c r="K120" i="1"/>
  <c r="J120" i="1"/>
  <c r="I120" i="1"/>
  <c r="H120" i="1"/>
  <c r="G120" i="1"/>
  <c r="F120" i="1"/>
  <c r="E120" i="1"/>
  <c r="D120" i="1"/>
  <c r="C120" i="1"/>
  <c r="L118" i="1"/>
  <c r="K118" i="1"/>
  <c r="J118" i="1"/>
  <c r="I118" i="1"/>
  <c r="H118" i="1"/>
  <c r="G118" i="1"/>
  <c r="F118" i="1"/>
  <c r="E118" i="1"/>
  <c r="D118" i="1"/>
  <c r="C118" i="1"/>
  <c r="L117" i="1"/>
  <c r="K117" i="1"/>
  <c r="J117" i="1"/>
  <c r="I117" i="1"/>
  <c r="H117" i="1"/>
  <c r="G117" i="1"/>
  <c r="F117" i="1"/>
  <c r="E117" i="1"/>
  <c r="D117" i="1"/>
  <c r="C117" i="1"/>
  <c r="L116" i="1"/>
  <c r="K116" i="1"/>
  <c r="J116" i="1"/>
  <c r="I116" i="1"/>
  <c r="H116" i="1"/>
  <c r="G116" i="1"/>
  <c r="F116" i="1"/>
  <c r="E116" i="1"/>
  <c r="D116" i="1"/>
  <c r="C116" i="1"/>
  <c r="L115" i="1"/>
  <c r="K115" i="1"/>
  <c r="J115" i="1"/>
  <c r="I115" i="1"/>
  <c r="H115" i="1"/>
  <c r="G115" i="1"/>
  <c r="F115" i="1"/>
  <c r="E115" i="1"/>
  <c r="D115" i="1"/>
  <c r="C115" i="1"/>
  <c r="L114" i="1"/>
  <c r="K114" i="1"/>
  <c r="J114" i="1"/>
  <c r="I114" i="1"/>
  <c r="H114" i="1"/>
  <c r="G114" i="1"/>
  <c r="F114" i="1"/>
  <c r="E114" i="1"/>
  <c r="D114" i="1"/>
  <c r="C114" i="1"/>
  <c r="L113" i="1"/>
  <c r="K113" i="1"/>
  <c r="J113" i="1"/>
  <c r="I113" i="1"/>
  <c r="H113" i="1"/>
  <c r="G113" i="1"/>
  <c r="F113" i="1"/>
  <c r="E113" i="1"/>
  <c r="D113" i="1"/>
  <c r="C113" i="1"/>
  <c r="L112" i="1"/>
  <c r="K112" i="1"/>
  <c r="J112" i="1"/>
  <c r="I112" i="1"/>
  <c r="H112" i="1"/>
  <c r="G112" i="1"/>
  <c r="F112" i="1"/>
  <c r="E112" i="1"/>
  <c r="D112" i="1"/>
  <c r="C112" i="1"/>
  <c r="L111" i="1"/>
  <c r="K111" i="1"/>
  <c r="J111" i="1"/>
  <c r="I111" i="1"/>
  <c r="H111" i="1"/>
  <c r="G111" i="1"/>
  <c r="F111" i="1"/>
  <c r="E111" i="1"/>
  <c r="D111" i="1"/>
  <c r="C111" i="1"/>
  <c r="L110" i="1"/>
  <c r="K110" i="1"/>
  <c r="J110" i="1"/>
  <c r="I110" i="1"/>
  <c r="H110" i="1"/>
  <c r="G110" i="1"/>
  <c r="F110" i="1"/>
  <c r="E110" i="1"/>
  <c r="D110" i="1"/>
  <c r="C110" i="1"/>
  <c r="L109" i="1"/>
  <c r="K109" i="1"/>
  <c r="J109" i="1"/>
  <c r="I109" i="1"/>
  <c r="H109" i="1"/>
  <c r="G109" i="1"/>
  <c r="F109" i="1"/>
  <c r="E109" i="1"/>
  <c r="D109" i="1"/>
  <c r="C109" i="1"/>
  <c r="L108" i="1"/>
  <c r="K108" i="1"/>
  <c r="J108" i="1"/>
  <c r="I108" i="1"/>
  <c r="H108" i="1"/>
  <c r="G108" i="1"/>
  <c r="F108" i="1"/>
  <c r="E108" i="1"/>
  <c r="D108" i="1"/>
  <c r="C108" i="1"/>
  <c r="L106" i="1"/>
  <c r="K106" i="1"/>
  <c r="J106" i="1"/>
  <c r="I106" i="1"/>
  <c r="H106" i="1"/>
  <c r="G106" i="1"/>
  <c r="F106" i="1"/>
  <c r="E106" i="1"/>
  <c r="D106" i="1"/>
  <c r="C106" i="1"/>
  <c r="L105" i="1"/>
  <c r="K105" i="1"/>
  <c r="J105" i="1"/>
  <c r="I105" i="1"/>
  <c r="H105" i="1"/>
  <c r="G105" i="1"/>
  <c r="F105" i="1"/>
  <c r="E105" i="1"/>
  <c r="D105" i="1"/>
  <c r="C105" i="1"/>
  <c r="L104" i="1"/>
  <c r="K104" i="1"/>
  <c r="J104" i="1"/>
  <c r="I104" i="1"/>
  <c r="H104" i="1"/>
  <c r="G104" i="1"/>
  <c r="F104" i="1"/>
  <c r="E104" i="1"/>
  <c r="D104" i="1"/>
  <c r="C104" i="1"/>
  <c r="L103" i="1"/>
  <c r="K103" i="1"/>
  <c r="J103" i="1"/>
  <c r="I103" i="1"/>
  <c r="H103" i="1"/>
  <c r="G103" i="1"/>
  <c r="F103" i="1"/>
  <c r="E103" i="1"/>
  <c r="D103" i="1"/>
  <c r="C103" i="1"/>
  <c r="L102" i="1"/>
  <c r="K102" i="1"/>
  <c r="J102" i="1"/>
  <c r="I102" i="1"/>
  <c r="H102" i="1"/>
  <c r="G102" i="1"/>
  <c r="F102" i="1"/>
  <c r="E102" i="1"/>
  <c r="D102" i="1"/>
  <c r="C102" i="1"/>
  <c r="L101" i="1"/>
  <c r="K101" i="1"/>
  <c r="J101" i="1"/>
  <c r="I101" i="1"/>
  <c r="H101" i="1"/>
  <c r="G101" i="1"/>
  <c r="F101" i="1"/>
  <c r="E101" i="1"/>
  <c r="D101" i="1"/>
  <c r="C101" i="1"/>
  <c r="L100" i="1"/>
  <c r="K100" i="1"/>
  <c r="J100" i="1"/>
  <c r="I100" i="1"/>
  <c r="H100" i="1"/>
  <c r="G100" i="1"/>
  <c r="F100" i="1"/>
  <c r="E100" i="1"/>
  <c r="D100" i="1"/>
  <c r="C100" i="1"/>
  <c r="L99" i="1"/>
  <c r="K99" i="1"/>
  <c r="J99" i="1"/>
  <c r="I99" i="1"/>
  <c r="H99" i="1"/>
  <c r="G99" i="1"/>
  <c r="F99" i="1"/>
  <c r="E99" i="1"/>
  <c r="D99" i="1"/>
  <c r="C99" i="1"/>
  <c r="L98" i="1"/>
  <c r="K98" i="1"/>
  <c r="J98" i="1"/>
  <c r="I98" i="1"/>
  <c r="H98" i="1"/>
  <c r="G98" i="1"/>
  <c r="F98" i="1"/>
  <c r="E98" i="1"/>
  <c r="D98" i="1"/>
  <c r="C98" i="1"/>
  <c r="L97" i="1"/>
  <c r="K97" i="1"/>
  <c r="J97" i="1"/>
  <c r="I97" i="1"/>
  <c r="H97" i="1"/>
  <c r="G97" i="1"/>
  <c r="F97" i="1"/>
  <c r="E97" i="1"/>
  <c r="D97" i="1"/>
  <c r="C97" i="1"/>
  <c r="L96" i="1"/>
  <c r="K96" i="1"/>
  <c r="J96" i="1"/>
  <c r="I96" i="1"/>
  <c r="H96" i="1"/>
  <c r="G96" i="1"/>
  <c r="F96" i="1"/>
  <c r="E96" i="1"/>
  <c r="D96" i="1"/>
  <c r="C96" i="1"/>
  <c r="L95" i="1"/>
  <c r="K95" i="1"/>
  <c r="J95" i="1"/>
  <c r="I95" i="1"/>
  <c r="H95" i="1"/>
  <c r="G95" i="1"/>
  <c r="F95" i="1"/>
  <c r="E95" i="1"/>
  <c r="D95" i="1"/>
  <c r="C95" i="1"/>
  <c r="L94" i="1"/>
  <c r="K94" i="1"/>
  <c r="J94" i="1"/>
  <c r="I94" i="1"/>
  <c r="H94" i="1"/>
  <c r="G94" i="1"/>
  <c r="F94" i="1"/>
  <c r="E94" i="1"/>
  <c r="D94" i="1"/>
  <c r="C94" i="1"/>
  <c r="L93" i="1"/>
  <c r="K93" i="1"/>
  <c r="J93" i="1"/>
  <c r="I93" i="1"/>
  <c r="H93" i="1"/>
  <c r="G93" i="1"/>
  <c r="F93" i="1"/>
  <c r="E93" i="1"/>
  <c r="D93" i="1"/>
  <c r="C93" i="1"/>
  <c r="L92" i="1"/>
  <c r="K92" i="1"/>
  <c r="J92" i="1"/>
  <c r="I92" i="1"/>
  <c r="H92" i="1"/>
  <c r="G92" i="1"/>
  <c r="F92" i="1"/>
  <c r="E92" i="1"/>
  <c r="D92" i="1"/>
  <c r="C92" i="1"/>
  <c r="L91" i="1"/>
  <c r="K91" i="1"/>
  <c r="J91" i="1"/>
  <c r="I91" i="1"/>
  <c r="H91" i="1"/>
  <c r="G91" i="1"/>
  <c r="F91" i="1"/>
  <c r="E91" i="1"/>
  <c r="D91" i="1"/>
  <c r="C91" i="1"/>
  <c r="L90" i="1"/>
  <c r="K90" i="1"/>
  <c r="J90" i="1"/>
  <c r="I90" i="1"/>
  <c r="H90" i="1"/>
  <c r="G90" i="1"/>
  <c r="F90" i="1"/>
  <c r="E90" i="1"/>
  <c r="D90" i="1"/>
  <c r="C90" i="1"/>
  <c r="L89" i="1"/>
  <c r="K89" i="1"/>
  <c r="J89" i="1"/>
  <c r="I89" i="1"/>
  <c r="H89" i="1"/>
  <c r="G89" i="1"/>
  <c r="F89" i="1"/>
  <c r="E89" i="1"/>
  <c r="D89" i="1"/>
  <c r="C89" i="1"/>
  <c r="L88" i="1"/>
  <c r="K88" i="1"/>
  <c r="J88" i="1"/>
  <c r="I88" i="1"/>
  <c r="H88" i="1"/>
  <c r="G88" i="1"/>
  <c r="F88" i="1"/>
  <c r="E88" i="1"/>
  <c r="D88" i="1"/>
  <c r="C88" i="1"/>
  <c r="L87" i="1"/>
  <c r="K87" i="1"/>
  <c r="J87" i="1"/>
  <c r="I87" i="1"/>
  <c r="H87" i="1"/>
  <c r="G87" i="1"/>
  <c r="F87" i="1"/>
  <c r="E87" i="1"/>
  <c r="D87" i="1"/>
  <c r="C87" i="1"/>
  <c r="L86" i="1"/>
  <c r="K86" i="1"/>
  <c r="J86" i="1"/>
  <c r="I86" i="1"/>
  <c r="H86" i="1"/>
  <c r="G86" i="1"/>
  <c r="F86" i="1"/>
  <c r="E86" i="1"/>
  <c r="D86" i="1"/>
  <c r="C86" i="1"/>
  <c r="L85" i="1"/>
  <c r="K85" i="1"/>
  <c r="J85" i="1"/>
  <c r="I85" i="1"/>
  <c r="H85" i="1"/>
  <c r="G85" i="1"/>
  <c r="F85" i="1"/>
  <c r="E85" i="1"/>
  <c r="D85" i="1"/>
  <c r="C85" i="1"/>
  <c r="L84" i="1"/>
  <c r="K84" i="1"/>
  <c r="J84" i="1"/>
  <c r="I84" i="1"/>
  <c r="H84" i="1"/>
  <c r="G84" i="1"/>
  <c r="F84" i="1"/>
  <c r="E84" i="1"/>
  <c r="D84" i="1"/>
  <c r="C84" i="1"/>
  <c r="L83" i="1"/>
  <c r="K83" i="1"/>
  <c r="J83" i="1"/>
  <c r="I83" i="1"/>
  <c r="H83" i="1"/>
  <c r="G83" i="1"/>
  <c r="F83" i="1"/>
  <c r="E83" i="1"/>
  <c r="D83" i="1"/>
  <c r="C83" i="1"/>
  <c r="L82" i="1"/>
  <c r="K82" i="1"/>
  <c r="J82" i="1"/>
  <c r="I82" i="1"/>
  <c r="H82" i="1"/>
  <c r="G82" i="1"/>
  <c r="F82" i="1"/>
  <c r="E82" i="1"/>
  <c r="D82" i="1"/>
  <c r="C82" i="1"/>
  <c r="L81" i="1"/>
  <c r="K81" i="1"/>
  <c r="J81" i="1"/>
  <c r="I81" i="1"/>
  <c r="H81" i="1"/>
  <c r="G81" i="1"/>
  <c r="F81" i="1"/>
  <c r="E81" i="1"/>
  <c r="D81" i="1"/>
  <c r="C81" i="1"/>
  <c r="L80" i="1"/>
  <c r="K80" i="1"/>
  <c r="J80" i="1"/>
  <c r="I80" i="1"/>
  <c r="H80" i="1"/>
  <c r="G80" i="1"/>
  <c r="F80" i="1"/>
  <c r="E80" i="1"/>
  <c r="D80" i="1"/>
  <c r="C80" i="1"/>
  <c r="L79" i="1"/>
  <c r="K79" i="1"/>
  <c r="J79" i="1"/>
  <c r="I79" i="1"/>
  <c r="H79" i="1"/>
  <c r="G79" i="1"/>
  <c r="F79" i="1"/>
  <c r="E79" i="1"/>
  <c r="D79" i="1"/>
  <c r="C79" i="1"/>
  <c r="L78" i="1"/>
  <c r="K78" i="1"/>
  <c r="J78" i="1"/>
  <c r="I78" i="1"/>
  <c r="H78" i="1"/>
  <c r="G78" i="1"/>
  <c r="F78" i="1"/>
  <c r="E78" i="1"/>
  <c r="D78" i="1"/>
  <c r="C78" i="1"/>
  <c r="L77" i="1"/>
  <c r="K77" i="1"/>
  <c r="J77" i="1"/>
  <c r="I77" i="1"/>
  <c r="H77" i="1"/>
  <c r="G77" i="1"/>
  <c r="F77" i="1"/>
  <c r="E77" i="1"/>
  <c r="D77" i="1"/>
  <c r="C77" i="1"/>
  <c r="L76" i="1"/>
  <c r="K76" i="1"/>
  <c r="J76" i="1"/>
  <c r="I76" i="1"/>
  <c r="H76" i="1"/>
  <c r="G76" i="1"/>
  <c r="F76" i="1"/>
  <c r="E76" i="1"/>
  <c r="D76" i="1"/>
  <c r="C76" i="1"/>
  <c r="L75" i="1"/>
  <c r="K75" i="1"/>
  <c r="J75" i="1"/>
  <c r="I75" i="1"/>
  <c r="H75" i="1"/>
  <c r="G75" i="1"/>
  <c r="F75" i="1"/>
  <c r="E75" i="1"/>
  <c r="D75" i="1"/>
  <c r="C75" i="1"/>
  <c r="L74" i="1"/>
  <c r="K74" i="1"/>
  <c r="J74" i="1"/>
  <c r="I74" i="1"/>
  <c r="H74" i="1"/>
  <c r="G74" i="1"/>
  <c r="F74" i="1"/>
  <c r="E74" i="1"/>
  <c r="D74" i="1"/>
  <c r="C74" i="1"/>
  <c r="L73" i="1"/>
  <c r="K73" i="1"/>
  <c r="J73" i="1"/>
  <c r="I73" i="1"/>
  <c r="H73" i="1"/>
  <c r="G73" i="1"/>
  <c r="F73" i="1"/>
  <c r="E73" i="1"/>
  <c r="D73" i="1"/>
  <c r="C73" i="1"/>
  <c r="L72" i="1"/>
  <c r="K72" i="1"/>
  <c r="J72" i="1"/>
  <c r="I72" i="1"/>
  <c r="H72" i="1"/>
  <c r="G72" i="1"/>
  <c r="F72" i="1"/>
  <c r="E72" i="1"/>
  <c r="D72" i="1"/>
  <c r="C72" i="1"/>
  <c r="L71" i="1"/>
  <c r="K71" i="1"/>
  <c r="J71" i="1"/>
  <c r="I71" i="1"/>
  <c r="H71" i="1"/>
  <c r="G71" i="1"/>
  <c r="F71" i="1"/>
  <c r="E71" i="1"/>
  <c r="D71" i="1"/>
  <c r="C71" i="1"/>
  <c r="L70" i="1"/>
  <c r="K70" i="1"/>
  <c r="J70" i="1"/>
  <c r="I70" i="1"/>
  <c r="H70" i="1"/>
  <c r="G70" i="1"/>
  <c r="F70" i="1"/>
  <c r="E70" i="1"/>
  <c r="D70" i="1"/>
  <c r="C70" i="1"/>
  <c r="L69" i="1"/>
  <c r="K69" i="1"/>
  <c r="J69" i="1"/>
  <c r="I69" i="1"/>
  <c r="H69" i="1"/>
  <c r="G69" i="1"/>
  <c r="F69" i="1"/>
  <c r="E69" i="1"/>
  <c r="D69" i="1"/>
  <c r="C69" i="1"/>
  <c r="L68" i="1"/>
  <c r="K68" i="1"/>
  <c r="J68" i="1"/>
  <c r="I68" i="1"/>
  <c r="H68" i="1"/>
  <c r="G68" i="1"/>
  <c r="F68" i="1"/>
  <c r="E68" i="1"/>
  <c r="D68" i="1"/>
  <c r="C68" i="1"/>
  <c r="L67" i="1"/>
  <c r="K67" i="1"/>
  <c r="J67" i="1"/>
  <c r="I67" i="1"/>
  <c r="H67" i="1"/>
  <c r="G67" i="1"/>
  <c r="F67" i="1"/>
  <c r="E67" i="1"/>
  <c r="D67" i="1"/>
  <c r="C67" i="1"/>
  <c r="L66" i="1"/>
  <c r="K66" i="1"/>
  <c r="J66" i="1"/>
  <c r="I66" i="1"/>
  <c r="H66" i="1"/>
  <c r="G66" i="1"/>
  <c r="F66" i="1"/>
  <c r="E66" i="1"/>
  <c r="D66" i="1"/>
  <c r="C66" i="1"/>
  <c r="L65" i="1"/>
  <c r="K65" i="1"/>
  <c r="J65" i="1"/>
  <c r="I65" i="1"/>
  <c r="H65" i="1"/>
  <c r="G65" i="1"/>
  <c r="F65" i="1"/>
  <c r="E65" i="1"/>
  <c r="D65" i="1"/>
  <c r="C65" i="1"/>
  <c r="L64" i="1"/>
  <c r="K64" i="1"/>
  <c r="J64" i="1"/>
  <c r="I64" i="1"/>
  <c r="H64" i="1"/>
  <c r="G64" i="1"/>
  <c r="F64" i="1"/>
  <c r="E64" i="1"/>
  <c r="D64" i="1"/>
  <c r="C64" i="1"/>
  <c r="L63" i="1"/>
  <c r="K63" i="1"/>
  <c r="J63" i="1"/>
  <c r="I63" i="1"/>
  <c r="H63" i="1"/>
  <c r="G63" i="1"/>
  <c r="F63" i="1"/>
  <c r="E63" i="1"/>
  <c r="D63" i="1"/>
  <c r="C63" i="1"/>
  <c r="L62" i="1"/>
  <c r="K62" i="1"/>
  <c r="J62" i="1"/>
  <c r="I62" i="1"/>
  <c r="H62" i="1"/>
  <c r="G62" i="1"/>
  <c r="F62" i="1"/>
  <c r="E62" i="1"/>
  <c r="D62" i="1"/>
  <c r="C62" i="1"/>
  <c r="L61" i="1"/>
  <c r="K61" i="1"/>
  <c r="J61" i="1"/>
  <c r="I61" i="1"/>
  <c r="H61" i="1"/>
  <c r="G61" i="1"/>
  <c r="F61" i="1"/>
  <c r="E61" i="1"/>
  <c r="D61" i="1"/>
  <c r="C61" i="1"/>
  <c r="L60" i="1"/>
  <c r="K60" i="1"/>
  <c r="J60" i="1"/>
  <c r="I60" i="1"/>
  <c r="H60" i="1"/>
  <c r="G60" i="1"/>
  <c r="F60" i="1"/>
  <c r="E60" i="1"/>
  <c r="D60" i="1"/>
  <c r="C60" i="1"/>
  <c r="L59" i="1"/>
  <c r="K59" i="1"/>
  <c r="J59" i="1"/>
  <c r="I59" i="1"/>
  <c r="H59" i="1"/>
  <c r="G59" i="1"/>
  <c r="F59" i="1"/>
  <c r="E59" i="1"/>
  <c r="D59" i="1"/>
  <c r="C59" i="1"/>
  <c r="L58" i="1"/>
  <c r="K58" i="1"/>
  <c r="J58" i="1"/>
  <c r="I58" i="1"/>
  <c r="H58" i="1"/>
  <c r="G58" i="1"/>
  <c r="F58" i="1"/>
  <c r="E58" i="1"/>
  <c r="D58" i="1"/>
  <c r="C58" i="1"/>
  <c r="L57" i="1"/>
  <c r="K57" i="1"/>
  <c r="J57" i="1"/>
  <c r="I57" i="1"/>
  <c r="H57" i="1"/>
  <c r="G57" i="1"/>
  <c r="F57" i="1"/>
  <c r="E57" i="1"/>
  <c r="D57" i="1"/>
  <c r="C57" i="1"/>
  <c r="L56" i="1"/>
  <c r="K56" i="1"/>
  <c r="J56" i="1"/>
  <c r="I56" i="1"/>
  <c r="H56" i="1"/>
  <c r="G56" i="1"/>
  <c r="F56" i="1"/>
  <c r="E56" i="1"/>
  <c r="D56" i="1"/>
  <c r="C56" i="1"/>
  <c r="L55" i="1"/>
  <c r="K55" i="1"/>
  <c r="J55" i="1"/>
  <c r="I55" i="1"/>
  <c r="H55" i="1"/>
  <c r="G55" i="1"/>
  <c r="F55" i="1"/>
  <c r="E55" i="1"/>
  <c r="D55" i="1"/>
  <c r="C55" i="1"/>
  <c r="L54" i="1"/>
  <c r="K54" i="1"/>
  <c r="J54" i="1"/>
  <c r="I54" i="1"/>
  <c r="H54" i="1"/>
  <c r="G54" i="1"/>
  <c r="F54" i="1"/>
  <c r="E54" i="1"/>
  <c r="D54" i="1"/>
  <c r="C54" i="1"/>
  <c r="L53" i="1"/>
  <c r="K53" i="1"/>
  <c r="J53" i="1"/>
  <c r="I53" i="1"/>
  <c r="H53" i="1"/>
  <c r="G53" i="1"/>
  <c r="F53" i="1"/>
  <c r="E53" i="1"/>
  <c r="D53" i="1"/>
  <c r="C53" i="1"/>
  <c r="L52" i="1"/>
  <c r="K52" i="1"/>
  <c r="J52" i="1"/>
  <c r="I52" i="1"/>
  <c r="H52" i="1"/>
  <c r="G52" i="1"/>
  <c r="F52" i="1"/>
  <c r="E52" i="1"/>
  <c r="D52" i="1"/>
  <c r="C52" i="1"/>
  <c r="L51" i="1"/>
  <c r="K51" i="1"/>
  <c r="J51" i="1"/>
  <c r="I51" i="1"/>
  <c r="H51" i="1"/>
  <c r="G51" i="1"/>
  <c r="F51" i="1"/>
  <c r="E51" i="1"/>
  <c r="D51" i="1"/>
  <c r="C51" i="1"/>
  <c r="L50" i="1"/>
  <c r="K50" i="1"/>
  <c r="J50" i="1"/>
  <c r="I50" i="1"/>
  <c r="H50" i="1"/>
  <c r="G50" i="1"/>
  <c r="F50" i="1"/>
  <c r="E50" i="1"/>
  <c r="D50" i="1"/>
  <c r="C50" i="1"/>
  <c r="L49" i="1"/>
  <c r="K49" i="1"/>
  <c r="J49" i="1"/>
  <c r="I49" i="1"/>
  <c r="H49" i="1"/>
  <c r="G49" i="1"/>
  <c r="F49" i="1"/>
  <c r="E49" i="1"/>
  <c r="D49" i="1"/>
  <c r="C49" i="1"/>
  <c r="L48" i="1"/>
  <c r="K48" i="1"/>
  <c r="J48" i="1"/>
  <c r="I48" i="1"/>
  <c r="H48" i="1"/>
  <c r="G48" i="1"/>
  <c r="F48" i="1"/>
  <c r="E48" i="1"/>
  <c r="D48" i="1"/>
  <c r="C48" i="1"/>
  <c r="L47" i="1"/>
  <c r="K47" i="1"/>
  <c r="J47" i="1"/>
  <c r="I47" i="1"/>
  <c r="H47" i="1"/>
  <c r="G47" i="1"/>
  <c r="F47" i="1"/>
  <c r="E47" i="1"/>
  <c r="D47" i="1"/>
  <c r="C47" i="1"/>
  <c r="L46" i="1"/>
  <c r="K46" i="1"/>
  <c r="J46" i="1"/>
  <c r="I46" i="1"/>
  <c r="H46" i="1"/>
  <c r="G46" i="1"/>
  <c r="F46" i="1"/>
  <c r="E46" i="1"/>
  <c r="D46" i="1"/>
  <c r="C46" i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L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</author>
  </authors>
  <commentList>
    <comment ref="U97" authorId="0" shapeId="0" xr:uid="{9CAEA1BB-632A-41FF-A2F5-2941994C4191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J18-2</t>
        </r>
      </text>
    </comment>
    <comment ref="U127" authorId="0" shapeId="0" xr:uid="{2547D269-25E5-4B5E-9209-4EEBC23A7BB5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J15CD-2</t>
        </r>
      </text>
    </comment>
  </commentList>
</comments>
</file>

<file path=xl/sharedStrings.xml><?xml version="1.0" encoding="utf-8"?>
<sst xmlns="http://schemas.openxmlformats.org/spreadsheetml/2006/main" count="641" uniqueCount="268">
  <si>
    <t>Abteilungsmeisterschaft</t>
  </si>
  <si>
    <t>Bezeichner:</t>
  </si>
  <si>
    <t>H = Herren, D = Damen, J = Jungen, M = Mädchen, N = Nichtaktive, A = Anfänger, S50 = Senioren Ü50</t>
  </si>
  <si>
    <t>H-1 = Herren - 1. Platz</t>
  </si>
  <si>
    <t xml:space="preserve"> freie Suche</t>
  </si>
  <si>
    <t>*-1</t>
  </si>
  <si>
    <t>Vorname</t>
  </si>
  <si>
    <t>Nachname</t>
  </si>
  <si>
    <t>Meister
H-1</t>
  </si>
  <si>
    <t>Meister
HB-1</t>
  </si>
  <si>
    <t>Meister Senioren</t>
  </si>
  <si>
    <t>Meister
J-1</t>
  </si>
  <si>
    <t>Meister
D-1</t>
  </si>
  <si>
    <t>Meister
M-1</t>
  </si>
  <si>
    <t>Meister Anfänger</t>
  </si>
  <si>
    <t>Meister Nichtakt.</t>
  </si>
  <si>
    <t>Jahr</t>
  </si>
  <si>
    <t>Viktoria</t>
  </si>
  <si>
    <t>Anger</t>
  </si>
  <si>
    <t>M-2</t>
  </si>
  <si>
    <t>D-2</t>
  </si>
  <si>
    <t>Maximilian</t>
  </si>
  <si>
    <t>Arthofer</t>
  </si>
  <si>
    <t>J14-3</t>
  </si>
  <si>
    <t>Michael</t>
  </si>
  <si>
    <t>Bacher</t>
  </si>
  <si>
    <t>J15-3</t>
  </si>
  <si>
    <t>Andreas</t>
  </si>
  <si>
    <t>Baier</t>
  </si>
  <si>
    <t>A-2</t>
  </si>
  <si>
    <t>Philipp</t>
  </si>
  <si>
    <t>A-3</t>
  </si>
  <si>
    <t>Tim</t>
  </si>
  <si>
    <t>Bastendorf</t>
  </si>
  <si>
    <t>A-1</t>
  </si>
  <si>
    <t>Stefan</t>
  </si>
  <si>
    <t>Bees</t>
  </si>
  <si>
    <t>J15-2</t>
  </si>
  <si>
    <t>J18-1</t>
  </si>
  <si>
    <t>Oliver</t>
  </si>
  <si>
    <t>Berg</t>
  </si>
  <si>
    <t>J15-1</t>
  </si>
  <si>
    <t>Albert</t>
  </si>
  <si>
    <t>Birkhold</t>
  </si>
  <si>
    <t>H-2</t>
  </si>
  <si>
    <t>H-1</t>
  </si>
  <si>
    <t>N-2</t>
  </si>
  <si>
    <t>Daniel</t>
  </si>
  <si>
    <t>Dennis</t>
  </si>
  <si>
    <t>Birzele</t>
  </si>
  <si>
    <t>J14-1</t>
  </si>
  <si>
    <t>J18-2</t>
  </si>
  <si>
    <t>Björn</t>
  </si>
  <si>
    <t>Brändel</t>
  </si>
  <si>
    <t>J15AB-3</t>
  </si>
  <si>
    <t>Thomas</t>
  </si>
  <si>
    <t>Brust</t>
  </si>
  <si>
    <t>J18-3</t>
  </si>
  <si>
    <t>H2-2</t>
  </si>
  <si>
    <t>H-3</t>
  </si>
  <si>
    <t>Bullmer</t>
  </si>
  <si>
    <t>Holger</t>
  </si>
  <si>
    <t>Dömel</t>
  </si>
  <si>
    <t>J15A-2</t>
  </si>
  <si>
    <t>Giovanni</t>
  </si>
  <si>
    <t>Donato</t>
  </si>
  <si>
    <t>J15B-1</t>
  </si>
  <si>
    <t>J15AB-2</t>
  </si>
  <si>
    <t>J15AB-1</t>
  </si>
  <si>
    <t>Guiseppe</t>
  </si>
  <si>
    <t>J15CD-3</t>
  </si>
  <si>
    <t>J15CD-1</t>
  </si>
  <si>
    <t>Stephanie</t>
  </si>
  <si>
    <t>Dürr</t>
  </si>
  <si>
    <t>M-1</t>
  </si>
  <si>
    <t>D-1</t>
  </si>
  <si>
    <t>Eyyup</t>
  </si>
  <si>
    <t>Duymaz</t>
  </si>
  <si>
    <t>Ute</t>
  </si>
  <si>
    <t>Elsenhans</t>
  </si>
  <si>
    <t>M18-2</t>
  </si>
  <si>
    <t>Enzinger</t>
  </si>
  <si>
    <t>Alina</t>
  </si>
  <si>
    <t>M-3</t>
  </si>
  <si>
    <t>Claus</t>
  </si>
  <si>
    <t>Fahrmann</t>
  </si>
  <si>
    <t>Frank</t>
  </si>
  <si>
    <t>J15A-3</t>
  </si>
  <si>
    <t>HB-3</t>
  </si>
  <si>
    <t>Wolfgang</t>
  </si>
  <si>
    <t>Friedel</t>
  </si>
  <si>
    <t>Corinna</t>
  </si>
  <si>
    <t>Frietsch (Peragowitsch)</t>
  </si>
  <si>
    <t>M18-3</t>
  </si>
  <si>
    <t>D-3</t>
  </si>
  <si>
    <t>Gaier</t>
  </si>
  <si>
    <t>Marion</t>
  </si>
  <si>
    <t>Gaiser</t>
  </si>
  <si>
    <t>Markus</t>
  </si>
  <si>
    <t>Gammerdinger</t>
  </si>
  <si>
    <t>Rudi</t>
  </si>
  <si>
    <t>Geiger</t>
  </si>
  <si>
    <t>Martin</t>
  </si>
  <si>
    <t>Gerve</t>
  </si>
  <si>
    <t>J15CD-2</t>
  </si>
  <si>
    <t>Simon</t>
  </si>
  <si>
    <t>Kerstin</t>
  </si>
  <si>
    <t>Hampel</t>
  </si>
  <si>
    <t>Manuel</t>
  </si>
  <si>
    <t>Haslanger</t>
  </si>
  <si>
    <t>Jochen</t>
  </si>
  <si>
    <t>Sybille</t>
  </si>
  <si>
    <t>Hauber</t>
  </si>
  <si>
    <t>Andrea</t>
  </si>
  <si>
    <t>Hausner</t>
  </si>
  <si>
    <t>M18-1</t>
  </si>
  <si>
    <t>Heim</t>
  </si>
  <si>
    <t>Dominik</t>
  </si>
  <si>
    <t>Hemauer</t>
  </si>
  <si>
    <t>Elke</t>
  </si>
  <si>
    <t>Herdin</t>
  </si>
  <si>
    <t>Alexandra</t>
  </si>
  <si>
    <t>Heyse</t>
  </si>
  <si>
    <t>Carolin</t>
  </si>
  <si>
    <t>Hirsch</t>
  </si>
  <si>
    <t>Peter</t>
  </si>
  <si>
    <t>Hof</t>
  </si>
  <si>
    <t>H2-1</t>
  </si>
  <si>
    <t>Hofele</t>
  </si>
  <si>
    <t>Alexander</t>
  </si>
  <si>
    <t>Hornjak</t>
  </si>
  <si>
    <t>Hurler</t>
  </si>
  <si>
    <t>Martina</t>
  </si>
  <si>
    <t>Ilgner</t>
  </si>
  <si>
    <t>Ralf</t>
  </si>
  <si>
    <t>Irrgeher</t>
  </si>
  <si>
    <t>Ingeborg</t>
  </si>
  <si>
    <t>Janzen</t>
  </si>
  <si>
    <t>Jüttler</t>
  </si>
  <si>
    <t>Käßer</t>
  </si>
  <si>
    <t>HB-1</t>
  </si>
  <si>
    <t>Kaufmann</t>
  </si>
  <si>
    <t>Felix</t>
  </si>
  <si>
    <t>Keck</t>
  </si>
  <si>
    <t>Sandra</t>
  </si>
  <si>
    <t>Kernweiß</t>
  </si>
  <si>
    <t>Claudia</t>
  </si>
  <si>
    <t>Kinski</t>
  </si>
  <si>
    <t>Steffen</t>
  </si>
  <si>
    <t>Herbert</t>
  </si>
  <si>
    <t>Körper</t>
  </si>
  <si>
    <t>Robert</t>
  </si>
  <si>
    <t>Kovacs</t>
  </si>
  <si>
    <t>Klaus</t>
  </si>
  <si>
    <t>Kuch</t>
  </si>
  <si>
    <t>S50-3</t>
  </si>
  <si>
    <t>Stefanie</t>
  </si>
  <si>
    <t>Link</t>
  </si>
  <si>
    <t>Mack</t>
  </si>
  <si>
    <t>Malischke</t>
  </si>
  <si>
    <t>Matuschka</t>
  </si>
  <si>
    <t>Susanne</t>
  </si>
  <si>
    <t>Mayer</t>
  </si>
  <si>
    <t>Miholic</t>
  </si>
  <si>
    <t>Roman</t>
  </si>
  <si>
    <t>Monzina</t>
  </si>
  <si>
    <t>J14-2</t>
  </si>
  <si>
    <t>Mourik</t>
  </si>
  <si>
    <t>Simone</t>
  </si>
  <si>
    <t>Müller</t>
  </si>
  <si>
    <t>M15-2</t>
  </si>
  <si>
    <t>Florian</t>
  </si>
  <si>
    <t>Nagel</t>
  </si>
  <si>
    <t>Joachim</t>
  </si>
  <si>
    <t>HB-2</t>
  </si>
  <si>
    <t>Bernd</t>
  </si>
  <si>
    <t>Nehrig</t>
  </si>
  <si>
    <t>Niederführ</t>
  </si>
  <si>
    <t>S50-2</t>
  </si>
  <si>
    <t>Beate</t>
  </si>
  <si>
    <t>Nieß</t>
  </si>
  <si>
    <t>M15-1</t>
  </si>
  <si>
    <t>Norbert</t>
  </si>
  <si>
    <t>Nowotny</t>
  </si>
  <si>
    <t>S50-1</t>
  </si>
  <si>
    <t>Palic</t>
  </si>
  <si>
    <t>Gerd</t>
  </si>
  <si>
    <t>Peragowitsch</t>
  </si>
  <si>
    <t>Gerhard</t>
  </si>
  <si>
    <t>Pfaff</t>
  </si>
  <si>
    <t>Christine</t>
  </si>
  <si>
    <t>Pfeiffer</t>
  </si>
  <si>
    <t>Rene</t>
  </si>
  <si>
    <t>Pleil</t>
  </si>
  <si>
    <t>Eduard</t>
  </si>
  <si>
    <t>Prager</t>
  </si>
  <si>
    <t>J15A-1</t>
  </si>
  <si>
    <t>Horst</t>
  </si>
  <si>
    <t>Karlheinz</t>
  </si>
  <si>
    <t>N-1</t>
  </si>
  <si>
    <t>Tobias</t>
  </si>
  <si>
    <t>Udo</t>
  </si>
  <si>
    <t>Reinbold</t>
  </si>
  <si>
    <t>Johannes</t>
  </si>
  <si>
    <t>Rimpf</t>
  </si>
  <si>
    <t>Schäffer</t>
  </si>
  <si>
    <t>J15B-2</t>
  </si>
  <si>
    <t>Ulrike</t>
  </si>
  <si>
    <t>Schauz</t>
  </si>
  <si>
    <t>Renate</t>
  </si>
  <si>
    <t>Scheit</t>
  </si>
  <si>
    <t>Schielke</t>
  </si>
  <si>
    <t>Timo</t>
  </si>
  <si>
    <t>Schöfer</t>
  </si>
  <si>
    <t>Joel</t>
  </si>
  <si>
    <t>Schön</t>
  </si>
  <si>
    <t>Josef</t>
  </si>
  <si>
    <t>Schrodi</t>
  </si>
  <si>
    <t>H2-3</t>
  </si>
  <si>
    <t>Johann</t>
  </si>
  <si>
    <t>Rainer</t>
  </si>
  <si>
    <t>Schunn</t>
  </si>
  <si>
    <t>Seddio</t>
  </si>
  <si>
    <t>Sedlatschek</t>
  </si>
  <si>
    <t>Sekanina</t>
  </si>
  <si>
    <t>Rüdiger</t>
  </si>
  <si>
    <t>Spielkamp</t>
  </si>
  <si>
    <t>Roland</t>
  </si>
  <si>
    <t>Stegmaier</t>
  </si>
  <si>
    <t>Steiner</t>
  </si>
  <si>
    <t>N-3</t>
  </si>
  <si>
    <t>Hubert</t>
  </si>
  <si>
    <t>Steingass</t>
  </si>
  <si>
    <t>Mischa</t>
  </si>
  <si>
    <t>Stritzki</t>
  </si>
  <si>
    <t>Thierer</t>
  </si>
  <si>
    <t>Ulrich</t>
  </si>
  <si>
    <t>Weidenbacher</t>
  </si>
  <si>
    <t>J15B-3</t>
  </si>
  <si>
    <t>Sven</t>
  </si>
  <si>
    <t>Weireter</t>
  </si>
  <si>
    <t>Brigitte</t>
  </si>
  <si>
    <t>Willaschek</t>
  </si>
  <si>
    <t>Nicole</t>
  </si>
  <si>
    <t>Wimmi</t>
  </si>
  <si>
    <t>Wollinger</t>
  </si>
  <si>
    <t>Hans-Peter</t>
  </si>
  <si>
    <t>Wörner</t>
  </si>
  <si>
    <t>Adrian</t>
  </si>
  <si>
    <t>Wotsch</t>
  </si>
  <si>
    <t>Sabrina</t>
  </si>
  <si>
    <t>Wunsch</t>
  </si>
  <si>
    <t>M15-3</t>
  </si>
  <si>
    <t>Ziegler</t>
  </si>
  <si>
    <t>Dietmar</t>
  </si>
  <si>
    <t>Zimmermann</t>
  </si>
  <si>
    <t>Zöllner</t>
  </si>
  <si>
    <t>Csaba</t>
  </si>
  <si>
    <t>Zunji</t>
  </si>
  <si>
    <t>Anzahl Spieler</t>
  </si>
  <si>
    <t>Raster</t>
  </si>
  <si>
    <t>Anzahl
1-3 Platz</t>
  </si>
  <si>
    <t>Marlene</t>
  </si>
  <si>
    <t>Sill</t>
  </si>
  <si>
    <t>Kevin</t>
  </si>
  <si>
    <t>Schmid</t>
  </si>
  <si>
    <t>Eichelsbacher</t>
  </si>
  <si>
    <t>Stand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</si>
</sst>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0514E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top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</cellXfs>
  <cellStyles count="1">
    <cellStyle name="Standard" xfId="0" builtinId="0"/>
  </cellStyles>
  <dxfs count="1">
    <dxf>
      <font>
        <color theme="0" tint="-0.1499679555650502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3903-3A6C-422E-BC28-8B5E081A671E}">
  <sheetPr>
    <pageSetUpPr fitToPage="1"/>
  </sheetPr>
  <dimension ref="A1:AZ14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5" x14ac:dyDescent="0.25"/>
  <cols>
    <col min="1" max="1" width="13.7109375" bestFit="1" customWidth="1"/>
    <col min="2" max="2" width="13.85546875" customWidth="1"/>
    <col min="3" max="3" width="10" customWidth="1"/>
    <col min="4" max="11" width="10.42578125" customWidth="1"/>
    <col min="12" max="12" width="11.5703125" customWidth="1"/>
    <col min="13" max="36" width="11.42578125" customWidth="1"/>
    <col min="37" max="37" width="11.42578125" style="2" customWidth="1"/>
    <col min="38" max="38" width="11.42578125" customWidth="1"/>
    <col min="41" max="41" width="11.42578125" style="2"/>
    <col min="45" max="49" width="11.42578125" style="2"/>
  </cols>
  <sheetData>
    <row r="1" spans="1:5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52" x14ac:dyDescent="0.25">
      <c r="B2" s="11" t="s">
        <v>267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4" spans="1:52" x14ac:dyDescent="0.25">
      <c r="A4" t="s">
        <v>1</v>
      </c>
      <c r="B4" t="s">
        <v>2</v>
      </c>
    </row>
    <row r="5" spans="1:52" x14ac:dyDescent="0.25">
      <c r="B5" t="s">
        <v>3</v>
      </c>
      <c r="L5" s="3" t="s">
        <v>4</v>
      </c>
    </row>
    <row r="6" spans="1:52" x14ac:dyDescent="0.25">
      <c r="L6" s="4" t="s">
        <v>5</v>
      </c>
    </row>
    <row r="7" spans="1:52" s="5" customFormat="1" ht="15" customHeight="1" x14ac:dyDescent="0.25">
      <c r="A7" s="13" t="s">
        <v>6</v>
      </c>
      <c r="B7" s="13" t="s">
        <v>7</v>
      </c>
      <c r="C7" s="14" t="s">
        <v>261</v>
      </c>
      <c r="D7" s="15" t="s">
        <v>8</v>
      </c>
      <c r="E7" s="15" t="s">
        <v>9</v>
      </c>
      <c r="F7" s="15" t="s">
        <v>10</v>
      </c>
      <c r="G7" s="15" t="s">
        <v>11</v>
      </c>
      <c r="H7" s="16" t="s">
        <v>12</v>
      </c>
      <c r="I7" s="16" t="s">
        <v>13</v>
      </c>
      <c r="J7" s="17" t="s">
        <v>14</v>
      </c>
      <c r="K7" s="17" t="s">
        <v>15</v>
      </c>
      <c r="L7" s="12" t="str">
        <f>CONCATENATE("Meister ",L6)</f>
        <v>Meister *-1</v>
      </c>
      <c r="M7" s="5" t="s">
        <v>16</v>
      </c>
      <c r="AK7" s="6"/>
      <c r="AO7" s="6"/>
      <c r="AS7" s="6"/>
      <c r="AT7" s="6"/>
      <c r="AU7" s="6"/>
      <c r="AV7" s="6"/>
      <c r="AW7" s="6"/>
      <c r="AY7" s="10"/>
    </row>
    <row r="8" spans="1:52" s="5" customFormat="1" x14ac:dyDescent="0.25">
      <c r="A8" s="13"/>
      <c r="B8" s="13"/>
      <c r="C8" s="14"/>
      <c r="D8" s="15"/>
      <c r="E8" s="15"/>
      <c r="F8" s="15"/>
      <c r="G8" s="15"/>
      <c r="H8" s="16"/>
      <c r="I8" s="16"/>
      <c r="J8" s="17"/>
      <c r="K8" s="17"/>
      <c r="L8" s="12"/>
      <c r="M8" s="5">
        <v>1980</v>
      </c>
      <c r="N8" s="5">
        <v>1981</v>
      </c>
      <c r="O8" s="5">
        <v>1982</v>
      </c>
      <c r="P8" s="5">
        <v>1983</v>
      </c>
      <c r="Q8" s="5">
        <v>1984</v>
      </c>
      <c r="R8" s="5">
        <v>1985</v>
      </c>
      <c r="S8" s="5">
        <v>1986</v>
      </c>
      <c r="T8" s="5">
        <v>1987</v>
      </c>
      <c r="U8" s="5">
        <v>1988</v>
      </c>
      <c r="V8" s="5">
        <v>1989</v>
      </c>
      <c r="W8" s="5">
        <v>1990</v>
      </c>
      <c r="X8" s="5">
        <v>1991</v>
      </c>
      <c r="Y8" s="5">
        <v>1992</v>
      </c>
      <c r="Z8" s="5">
        <v>1993</v>
      </c>
      <c r="AA8" s="5">
        <v>1994</v>
      </c>
      <c r="AB8" s="5">
        <v>1995</v>
      </c>
      <c r="AC8" s="5">
        <v>1996</v>
      </c>
      <c r="AD8" s="5">
        <v>1997</v>
      </c>
      <c r="AE8" s="5">
        <v>1998</v>
      </c>
      <c r="AF8" s="5">
        <v>1999</v>
      </c>
      <c r="AG8" s="5">
        <v>2000</v>
      </c>
      <c r="AH8" s="5">
        <v>2001</v>
      </c>
      <c r="AI8" s="5">
        <v>2002</v>
      </c>
      <c r="AJ8" s="5">
        <v>2003</v>
      </c>
      <c r="AK8" s="6">
        <v>2004</v>
      </c>
      <c r="AL8" s="5">
        <v>2005</v>
      </c>
      <c r="AM8" s="5">
        <v>2006</v>
      </c>
      <c r="AN8" s="5">
        <v>2007</v>
      </c>
      <c r="AO8" s="6">
        <v>2008</v>
      </c>
      <c r="AP8" s="5">
        <v>2009</v>
      </c>
      <c r="AQ8" s="5">
        <v>2010</v>
      </c>
      <c r="AR8" s="5">
        <v>2011</v>
      </c>
      <c r="AS8" s="6">
        <v>2012</v>
      </c>
      <c r="AT8" s="6">
        <v>2013</v>
      </c>
      <c r="AU8" s="6">
        <v>2014</v>
      </c>
      <c r="AV8" s="6">
        <v>2015</v>
      </c>
      <c r="AW8" s="6">
        <v>2016</v>
      </c>
      <c r="AX8" s="5">
        <v>2017</v>
      </c>
      <c r="AY8" s="10">
        <v>2018</v>
      </c>
      <c r="AZ8" s="5">
        <v>2019</v>
      </c>
    </row>
    <row r="9" spans="1:52" x14ac:dyDescent="0.25">
      <c r="A9" t="s">
        <v>17</v>
      </c>
      <c r="B9" t="s">
        <v>18</v>
      </c>
      <c r="C9" s="7">
        <f>COUNTA(M9:AZ9)</f>
        <v>6</v>
      </c>
      <c r="D9" s="7">
        <f>SUMIF($M9:$AZ9,"=H-1*",$M$144:$AZ$144)</f>
        <v>0</v>
      </c>
      <c r="E9" s="7">
        <f>SUMIF($M9:$AZ9,"=HB-1*",$M$144:$AZ$144)</f>
        <v>0</v>
      </c>
      <c r="F9" s="7">
        <f>SUMIF($M9:$AZ9,"=S50-1*",$M$144:$AZ$144)</f>
        <v>0</v>
      </c>
      <c r="G9" s="7">
        <f>SUMIF($M9:$AZ9,"=J*-1",$M$144:$AZ$144)</f>
        <v>0</v>
      </c>
      <c r="H9" s="7">
        <f>SUMIF($M9:$AZ9,"=D-1*",$M$144:$AZ$144)</f>
        <v>0</v>
      </c>
      <c r="I9" s="7">
        <f>SUMIF($M9:$AZ9,"=M*-1*",$M$144:$AZ$144)</f>
        <v>0</v>
      </c>
      <c r="J9" s="7">
        <f>SUMIF($M9:$AZ9,"=A-1*",$M$144:$AZ$144)</f>
        <v>0</v>
      </c>
      <c r="K9" s="7">
        <f>SUMIF($M9:$AZ9,"=N-1*",$M$144:$AZ$144)</f>
        <v>0</v>
      </c>
      <c r="L9" s="7">
        <f>SUMIF(M9:AZ9,CONCATENATE(L$6,"*"),$M$144:$AZ$144)</f>
        <v>0</v>
      </c>
      <c r="AO9" s="2" t="s">
        <v>19</v>
      </c>
      <c r="AT9" s="2" t="s">
        <v>20</v>
      </c>
      <c r="AU9" s="2" t="s">
        <v>20</v>
      </c>
      <c r="AX9" t="s">
        <v>20</v>
      </c>
      <c r="AY9" t="s">
        <v>20</v>
      </c>
      <c r="AZ9" t="s">
        <v>20</v>
      </c>
    </row>
    <row r="10" spans="1:52" x14ac:dyDescent="0.25">
      <c r="A10" t="s">
        <v>21</v>
      </c>
      <c r="B10" t="s">
        <v>22</v>
      </c>
      <c r="C10" s="7">
        <f>COUNTA(M10:AZ10)</f>
        <v>1</v>
      </c>
      <c r="D10" s="7">
        <f>SUMIF($M10:$AZ10,"=H-1*",$M$144:$AZ$144)</f>
        <v>0</v>
      </c>
      <c r="E10" s="7">
        <f>SUMIF($M10:$AZ10,"=HB-1*",$M$144:$AZ$144)</f>
        <v>0</v>
      </c>
      <c r="F10" s="7">
        <f>SUMIF($M10:$AZ10,"=S50-1*",$M$144:$AZ$144)</f>
        <v>0</v>
      </c>
      <c r="G10" s="7">
        <f>SUMIF($M10:$AZ10,"=J*-1",$M$144:$AZ$144)</f>
        <v>0</v>
      </c>
      <c r="H10" s="7">
        <f>SUMIF($M10:$AZ10,"=D-1*",$M$144:$AZ$144)</f>
        <v>0</v>
      </c>
      <c r="I10" s="7">
        <f>SUMIF($M10:$AZ10,"=M*-1*",$M$144:$AZ$144)</f>
        <v>0</v>
      </c>
      <c r="J10" s="7">
        <f>SUMIF($M10:$AZ10,"=A-1*",$M$144:$AZ$144)</f>
        <v>0</v>
      </c>
      <c r="K10" s="7">
        <f>SUMIF($M10:$AZ10,"=N-1*",$M$144:$AZ$144)</f>
        <v>0</v>
      </c>
      <c r="L10" s="7">
        <f>SUMIF(M10:AZ10,CONCATENATE(L$6,"*"),$M$144:$AZ$144)</f>
        <v>0</v>
      </c>
      <c r="AO10" s="2" t="s">
        <v>23</v>
      </c>
    </row>
    <row r="11" spans="1:52" x14ac:dyDescent="0.25">
      <c r="A11" t="s">
        <v>24</v>
      </c>
      <c r="B11" t="s">
        <v>25</v>
      </c>
      <c r="C11" s="7">
        <f>COUNTA(M11:AZ11)</f>
        <v>1</v>
      </c>
      <c r="D11" s="7">
        <f>SUMIF($M11:$AZ11,"=H-1*",$M$144:$AZ$144)</f>
        <v>0</v>
      </c>
      <c r="E11" s="7">
        <f>SUMIF($M11:$AZ11,"=HB-1*",$M$144:$AZ$144)</f>
        <v>0</v>
      </c>
      <c r="F11" s="7">
        <f>SUMIF($M11:$AZ11,"=S50-1*",$M$144:$AZ$144)</f>
        <v>0</v>
      </c>
      <c r="G11" s="7">
        <f>SUMIF($M11:$AZ11,"=J*-1",$M$144:$AZ$144)</f>
        <v>0</v>
      </c>
      <c r="H11" s="7">
        <f>SUMIF($M11:$AZ11,"=D-1*",$M$144:$AZ$144)</f>
        <v>0</v>
      </c>
      <c r="I11" s="7">
        <f>SUMIF($M11:$AZ11,"=M*-1*",$M$144:$AZ$144)</f>
        <v>0</v>
      </c>
      <c r="J11" s="7">
        <f>SUMIF($M11:$AZ11,"=A-1*",$M$144:$AZ$144)</f>
        <v>0</v>
      </c>
      <c r="K11" s="7">
        <f>SUMIF($M11:$AZ11,"=N-1*",$M$144:$AZ$144)</f>
        <v>0</v>
      </c>
      <c r="L11" s="7">
        <f>SUMIF(M11:AZ11,CONCATENATE(L$6,"*"),$M$144:$AZ$144)</f>
        <v>0</v>
      </c>
      <c r="N11" t="s">
        <v>26</v>
      </c>
    </row>
    <row r="12" spans="1:52" x14ac:dyDescent="0.25">
      <c r="A12" t="s">
        <v>27</v>
      </c>
      <c r="B12" t="s">
        <v>28</v>
      </c>
      <c r="C12" s="7">
        <f>COUNTA(M12:AZ12)</f>
        <v>1</v>
      </c>
      <c r="D12" s="7">
        <f>SUMIF($M12:$AZ12,"=H-1*",$M$144:$AZ$144)</f>
        <v>0</v>
      </c>
      <c r="E12" s="7">
        <f>SUMIF($M12:$AZ12,"=HB-1*",$M$144:$AZ$144)</f>
        <v>0</v>
      </c>
      <c r="F12" s="7">
        <f>SUMIF($M12:$AZ12,"=S50-1*",$M$144:$AZ$144)</f>
        <v>0</v>
      </c>
      <c r="G12" s="7">
        <f>SUMIF($M12:$AZ12,"=J*-1",$M$144:$AZ$144)</f>
        <v>0</v>
      </c>
      <c r="H12" s="7">
        <f>SUMIF($M12:$AZ12,"=D-1*",$M$144:$AZ$144)</f>
        <v>0</v>
      </c>
      <c r="I12" s="7">
        <f>SUMIF($M12:$AZ12,"=M*-1*",$M$144:$AZ$144)</f>
        <v>0</v>
      </c>
      <c r="J12" s="7">
        <f>SUMIF($M12:$AZ12,"=A-1*",$M$144:$AZ$144)</f>
        <v>0</v>
      </c>
      <c r="K12" s="7">
        <f>SUMIF($M12:$AZ12,"=N-1*",$M$144:$AZ$144)</f>
        <v>0</v>
      </c>
      <c r="L12" s="7">
        <f>SUMIF(M12:AZ12,CONCATENATE(L$6,"*"),$M$144:$AZ$144)</f>
        <v>0</v>
      </c>
      <c r="AA12" t="s">
        <v>29</v>
      </c>
    </row>
    <row r="13" spans="1:52" x14ac:dyDescent="0.25">
      <c r="A13" t="s">
        <v>30</v>
      </c>
      <c r="B13" t="s">
        <v>28</v>
      </c>
      <c r="C13" s="7">
        <f>COUNTA(M13:AZ13)</f>
        <v>1</v>
      </c>
      <c r="D13" s="7">
        <f>SUMIF($M13:$AZ13,"=H-1*",$M$144:$AZ$144)</f>
        <v>0</v>
      </c>
      <c r="E13" s="7">
        <f>SUMIF($M13:$AZ13,"=HB-1*",$M$144:$AZ$144)</f>
        <v>0</v>
      </c>
      <c r="F13" s="7">
        <f>SUMIF($M13:$AZ13,"=S50-1*",$M$144:$AZ$144)</f>
        <v>0</v>
      </c>
      <c r="G13" s="7">
        <f>SUMIF($M13:$AZ13,"=J*-1",$M$144:$AZ$144)</f>
        <v>0</v>
      </c>
      <c r="H13" s="7">
        <f>SUMIF($M13:$AZ13,"=D-1*",$M$144:$AZ$144)</f>
        <v>0</v>
      </c>
      <c r="I13" s="7">
        <f>SUMIF($M13:$AZ13,"=M*-1*",$M$144:$AZ$144)</f>
        <v>0</v>
      </c>
      <c r="J13" s="7">
        <f>SUMIF($M13:$AZ13,"=A-1*",$M$144:$AZ$144)</f>
        <v>0</v>
      </c>
      <c r="K13" s="7">
        <f>SUMIF($M13:$AZ13,"=N-1*",$M$144:$AZ$144)</f>
        <v>0</v>
      </c>
      <c r="L13" s="7">
        <f>SUMIF(M13:AZ13,CONCATENATE(L$6,"*"),$M$144:$AZ$144)</f>
        <v>0</v>
      </c>
      <c r="AA13" t="s">
        <v>31</v>
      </c>
    </row>
    <row r="14" spans="1:52" x14ac:dyDescent="0.25">
      <c r="A14" t="s">
        <v>32</v>
      </c>
      <c r="B14" t="s">
        <v>33</v>
      </c>
      <c r="C14" s="7">
        <f>COUNTA(M14:AZ14)</f>
        <v>1</v>
      </c>
      <c r="D14" s="7">
        <f>SUMIF($M14:$AZ14,"=H-1*",$M$144:$AZ$144)</f>
        <v>0</v>
      </c>
      <c r="E14" s="7">
        <f>SUMIF($M14:$AZ14,"=HB-1*",$M$144:$AZ$144)</f>
        <v>0</v>
      </c>
      <c r="F14" s="7">
        <f>SUMIF($M14:$AZ14,"=S50-1*",$M$144:$AZ$144)</f>
        <v>0</v>
      </c>
      <c r="G14" s="7">
        <f>SUMIF($M14:$AZ14,"=J*-1",$M$144:$AZ$144)</f>
        <v>0</v>
      </c>
      <c r="H14" s="7">
        <f>SUMIF($M14:$AZ14,"=D-1*",$M$144:$AZ$144)</f>
        <v>0</v>
      </c>
      <c r="I14" s="7">
        <f>SUMIF($M14:$AZ14,"=M*-1*",$M$144:$AZ$144)</f>
        <v>0</v>
      </c>
      <c r="J14" s="7">
        <f>SUMIF($M14:$AZ14,"=A-1*",$M$144:$AZ$144)</f>
        <v>1</v>
      </c>
      <c r="K14" s="7">
        <f>SUMIF($M14:$AZ14,"=N-1*",$M$144:$AZ$144)</f>
        <v>0</v>
      </c>
      <c r="L14" s="7">
        <f>SUMIF(M14:AZ14,CONCATENATE(L$6,"*"),$M$144:$AZ$144)</f>
        <v>1</v>
      </c>
      <c r="AG14" t="s">
        <v>34</v>
      </c>
    </row>
    <row r="15" spans="1:52" x14ac:dyDescent="0.25">
      <c r="A15" t="s">
        <v>35</v>
      </c>
      <c r="B15" t="s">
        <v>36</v>
      </c>
      <c r="C15" s="7">
        <f>COUNTA(M15:AZ15)</f>
        <v>2</v>
      </c>
      <c r="D15" s="7">
        <f>SUMIF($M15:$AZ15,"=H-1*",$M$144:$AZ$144)</f>
        <v>0</v>
      </c>
      <c r="E15" s="7">
        <f>SUMIF($M15:$AZ15,"=HB-1*",$M$144:$AZ$144)</f>
        <v>0</v>
      </c>
      <c r="F15" s="7">
        <f>SUMIF($M15:$AZ15,"=S50-1*",$M$144:$AZ$144)</f>
        <v>0</v>
      </c>
      <c r="G15" s="7">
        <f>SUMIF($M15:$AZ15,"=J*-1",$M$144:$AZ$144)</f>
        <v>1</v>
      </c>
      <c r="H15" s="7">
        <f>SUMIF($M15:$AZ15,"=D-1*",$M$144:$AZ$144)</f>
        <v>0</v>
      </c>
      <c r="I15" s="7">
        <f>SUMIF($M15:$AZ15,"=M*-1*",$M$144:$AZ$144)</f>
        <v>0</v>
      </c>
      <c r="J15" s="7">
        <f>SUMIF($M15:$AZ15,"=A-1*",$M$144:$AZ$144)</f>
        <v>0</v>
      </c>
      <c r="K15" s="7">
        <f>SUMIF($M15:$AZ15,"=N-1*",$M$144:$AZ$144)</f>
        <v>0</v>
      </c>
      <c r="L15" s="7">
        <f>SUMIF(M15:AZ15,CONCATENATE(L$6,"*"),$M$144:$AZ$144)</f>
        <v>1</v>
      </c>
      <c r="AD15" t="s">
        <v>37</v>
      </c>
      <c r="AH15" t="s">
        <v>38</v>
      </c>
    </row>
    <row r="16" spans="1:52" x14ac:dyDescent="0.25">
      <c r="A16" t="s">
        <v>39</v>
      </c>
      <c r="B16" t="s">
        <v>40</v>
      </c>
      <c r="C16" s="7">
        <f>COUNTA(M16:AZ16)</f>
        <v>1</v>
      </c>
      <c r="D16" s="7">
        <f>SUMIF($M16:$AZ16,"=H-1*",$M$144:$AZ$144)</f>
        <v>0</v>
      </c>
      <c r="E16" s="7">
        <f>SUMIF($M16:$AZ16,"=HB-1*",$M$144:$AZ$144)</f>
        <v>0</v>
      </c>
      <c r="F16" s="7">
        <f>SUMIF($M16:$AZ16,"=S50-1*",$M$144:$AZ$144)</f>
        <v>0</v>
      </c>
      <c r="G16" s="7">
        <f>SUMIF($M16:$AZ16,"=J*-1",$M$144:$AZ$144)</f>
        <v>1</v>
      </c>
      <c r="H16" s="7">
        <f>SUMIF($M16:$AZ16,"=D-1*",$M$144:$AZ$144)</f>
        <v>0</v>
      </c>
      <c r="I16" s="7">
        <f>SUMIF($M16:$AZ16,"=M*-1*",$M$144:$AZ$144)</f>
        <v>0</v>
      </c>
      <c r="J16" s="7">
        <f>SUMIF($M16:$AZ16,"=A-1*",$M$144:$AZ$144)</f>
        <v>0</v>
      </c>
      <c r="K16" s="7">
        <f>SUMIF($M16:$AZ16,"=N-1*",$M$144:$AZ$144)</f>
        <v>0</v>
      </c>
      <c r="L16" s="7">
        <f>SUMIF(M16:AZ16,CONCATENATE(L$6,"*"),$M$144:$AZ$144)</f>
        <v>1</v>
      </c>
      <c r="N16" t="s">
        <v>41</v>
      </c>
    </row>
    <row r="17" spans="1:51" x14ac:dyDescent="0.25">
      <c r="A17" t="s">
        <v>42</v>
      </c>
      <c r="B17" t="s">
        <v>43</v>
      </c>
      <c r="C17" s="7">
        <f>COUNTA(M17:AZ17)</f>
        <v>3</v>
      </c>
      <c r="D17" s="7">
        <f>SUMIF($M17:$AZ17,"=H-1*",$M$144:$AZ$144)</f>
        <v>1</v>
      </c>
      <c r="E17" s="7">
        <f>SUMIF($M17:$AZ17,"=HB-1*",$M$144:$AZ$144)</f>
        <v>0</v>
      </c>
      <c r="F17" s="7">
        <f>SUMIF($M17:$AZ17,"=S50-1*",$M$144:$AZ$144)</f>
        <v>0</v>
      </c>
      <c r="G17" s="7">
        <f>SUMIF($M17:$AZ17,"=J*-1",$M$144:$AZ$144)</f>
        <v>0</v>
      </c>
      <c r="H17" s="7">
        <f>SUMIF($M17:$AZ17,"=D-1*",$M$144:$AZ$144)</f>
        <v>0</v>
      </c>
      <c r="I17" s="7">
        <f>SUMIF($M17:$AZ17,"=M*-1*",$M$144:$AZ$144)</f>
        <v>0</v>
      </c>
      <c r="J17" s="7">
        <f>SUMIF($M17:$AZ17,"=A-1*",$M$144:$AZ$144)</f>
        <v>0</v>
      </c>
      <c r="K17" s="7">
        <f>SUMIF($M17:$AZ17,"=N-1*",$M$144:$AZ$144)</f>
        <v>0</v>
      </c>
      <c r="L17" s="7">
        <f>SUMIF(M17:AZ17,CONCATENATE(L$6,"*"),$M$144:$AZ$144)</f>
        <v>1</v>
      </c>
      <c r="M17" t="s">
        <v>44</v>
      </c>
      <c r="N17" t="s">
        <v>45</v>
      </c>
      <c r="W17" t="s">
        <v>46</v>
      </c>
    </row>
    <row r="18" spans="1:51" x14ac:dyDescent="0.25">
      <c r="A18" t="s">
        <v>27</v>
      </c>
      <c r="B18" t="s">
        <v>43</v>
      </c>
      <c r="C18" s="7">
        <f>COUNTA(M18:AZ18)</f>
        <v>1</v>
      </c>
      <c r="D18" s="7">
        <f>SUMIF($M18:$AZ18,"=H-1*",$M$144:$AZ$144)</f>
        <v>0</v>
      </c>
      <c r="E18" s="7">
        <f>SUMIF($M18:$AZ18,"=HB-1*",$M$144:$AZ$144)</f>
        <v>0</v>
      </c>
      <c r="F18" s="7">
        <f>SUMIF($M18:$AZ18,"=S50-1*",$M$144:$AZ$144)</f>
        <v>0</v>
      </c>
      <c r="G18" s="7">
        <f>SUMIF($M18:$AZ18,"=J*-1",$M$144:$AZ$144)</f>
        <v>1</v>
      </c>
      <c r="H18" s="7">
        <f>SUMIF($M18:$AZ18,"=D-1*",$M$144:$AZ$144)</f>
        <v>0</v>
      </c>
      <c r="I18" s="7">
        <f>SUMIF($M18:$AZ18,"=M*-1*",$M$144:$AZ$144)</f>
        <v>0</v>
      </c>
      <c r="J18" s="7">
        <f>SUMIF($M18:$AZ18,"=A-1*",$M$144:$AZ$144)</f>
        <v>0</v>
      </c>
      <c r="K18" s="7">
        <f>SUMIF($M18:$AZ18,"=N-1*",$M$144:$AZ$144)</f>
        <v>0</v>
      </c>
      <c r="L18" s="7">
        <f>SUMIF(M18:AZ18,CONCATENATE(L$6,"*"),$M$144:$AZ$144)</f>
        <v>1</v>
      </c>
      <c r="AA18" t="s">
        <v>38</v>
      </c>
    </row>
    <row r="19" spans="1:51" x14ac:dyDescent="0.25">
      <c r="A19" t="s">
        <v>47</v>
      </c>
      <c r="B19" t="s">
        <v>43</v>
      </c>
      <c r="C19" s="7">
        <f>COUNTA(M19:AZ19)</f>
        <v>1</v>
      </c>
      <c r="D19" s="7">
        <f>SUMIF($M19:$AZ19,"=H-1*",$M$144:$AZ$144)</f>
        <v>0</v>
      </c>
      <c r="E19" s="7">
        <f>SUMIF($M19:$AZ19,"=HB-1*",$M$144:$AZ$144)</f>
        <v>0</v>
      </c>
      <c r="F19" s="7">
        <f>SUMIF($M19:$AZ19,"=S50-1*",$M$144:$AZ$144)</f>
        <v>0</v>
      </c>
      <c r="G19" s="7">
        <f>SUMIF($M19:$AZ19,"=J*-1",$M$144:$AZ$144)</f>
        <v>0</v>
      </c>
      <c r="H19" s="7">
        <f>SUMIF($M19:$AZ19,"=D-1*",$M$144:$AZ$144)</f>
        <v>0</v>
      </c>
      <c r="I19" s="7">
        <f>SUMIF($M19:$AZ19,"=M*-1*",$M$144:$AZ$144)</f>
        <v>0</v>
      </c>
      <c r="J19" s="7">
        <f>SUMIF($M19:$AZ19,"=A-1*",$M$144:$AZ$144)</f>
        <v>0</v>
      </c>
      <c r="K19" s="7">
        <f>SUMIF($M19:$AZ19,"=N-1*",$M$144:$AZ$144)</f>
        <v>0</v>
      </c>
      <c r="L19" s="7">
        <f>SUMIF(M19:AZ19,CONCATENATE(L$6,"*"),$M$144:$AZ$144)</f>
        <v>0</v>
      </c>
      <c r="AK19" s="2" t="s">
        <v>31</v>
      </c>
    </row>
    <row r="20" spans="1:51" x14ac:dyDescent="0.25">
      <c r="A20" t="s">
        <v>48</v>
      </c>
      <c r="B20" t="s">
        <v>49</v>
      </c>
      <c r="C20" s="7">
        <f>COUNTA(M20:AZ20)</f>
        <v>2</v>
      </c>
      <c r="D20" s="7">
        <f>SUMIF($M20:$AZ20,"=H-1*",$M$144:$AZ$144)</f>
        <v>0</v>
      </c>
      <c r="E20" s="7">
        <f>SUMIF($M20:$AZ20,"=HB-1*",$M$144:$AZ$144)</f>
        <v>0</v>
      </c>
      <c r="F20" s="7">
        <f>SUMIF($M20:$AZ20,"=S50-1*",$M$144:$AZ$144)</f>
        <v>0</v>
      </c>
      <c r="G20" s="7">
        <f>SUMIF($M20:$AZ20,"=J*-1",$M$144:$AZ$144)</f>
        <v>1</v>
      </c>
      <c r="H20" s="7">
        <f>SUMIF($M20:$AZ20,"=D-1*",$M$144:$AZ$144)</f>
        <v>0</v>
      </c>
      <c r="I20" s="7">
        <f>SUMIF($M20:$AZ20,"=M*-1*",$M$144:$AZ$144)</f>
        <v>0</v>
      </c>
      <c r="J20" s="7">
        <f>SUMIF($M20:$AZ20,"=A-1*",$M$144:$AZ$144)</f>
        <v>0</v>
      </c>
      <c r="K20" s="7">
        <f>SUMIF($M20:$AZ20,"=N-1*",$M$144:$AZ$144)</f>
        <v>0</v>
      </c>
      <c r="L20" s="7">
        <f>SUMIF(M20:AZ20,CONCATENATE(L$6,"*"),$M$144:$AZ$144)</f>
        <v>1</v>
      </c>
      <c r="AO20" s="2" t="s">
        <v>50</v>
      </c>
      <c r="AR20" t="s">
        <v>51</v>
      </c>
    </row>
    <row r="21" spans="1:51" x14ac:dyDescent="0.25">
      <c r="A21" t="s">
        <v>52</v>
      </c>
      <c r="B21" t="s">
        <v>53</v>
      </c>
      <c r="C21" s="7">
        <f>COUNTA(M21:AZ21)</f>
        <v>1</v>
      </c>
      <c r="D21" s="7">
        <f>SUMIF($M21:$AZ21,"=H-1*",$M$144:$AZ$144)</f>
        <v>0</v>
      </c>
      <c r="E21" s="7">
        <f>SUMIF($M21:$AZ21,"=HB-1*",$M$144:$AZ$144)</f>
        <v>0</v>
      </c>
      <c r="F21" s="7">
        <f>SUMIF($M21:$AZ21,"=S50-1*",$M$144:$AZ$144)</f>
        <v>0</v>
      </c>
      <c r="G21" s="7">
        <f>SUMIF($M21:$AZ21,"=J*-1",$M$144:$AZ$144)</f>
        <v>0</v>
      </c>
      <c r="H21" s="7">
        <f>SUMIF($M21:$AZ21,"=D-1*",$M$144:$AZ$144)</f>
        <v>0</v>
      </c>
      <c r="I21" s="7">
        <f>SUMIF($M21:$AZ21,"=M*-1*",$M$144:$AZ$144)</f>
        <v>0</v>
      </c>
      <c r="J21" s="7">
        <f>SUMIF($M21:$AZ21,"=A-1*",$M$144:$AZ$144)</f>
        <v>0</v>
      </c>
      <c r="K21" s="7">
        <f>SUMIF($M21:$AZ21,"=N-1*",$M$144:$AZ$144)</f>
        <v>0</v>
      </c>
      <c r="L21" s="7">
        <f>SUMIF(M21:AZ21,CONCATENATE(L$6,"*"),$M$144:$AZ$144)</f>
        <v>0</v>
      </c>
      <c r="W21" t="s">
        <v>54</v>
      </c>
    </row>
    <row r="22" spans="1:51" x14ac:dyDescent="0.25">
      <c r="A22" t="s">
        <v>55</v>
      </c>
      <c r="B22" t="s">
        <v>56</v>
      </c>
      <c r="C22" s="7">
        <f>COUNTA(M22:AZ22)</f>
        <v>4</v>
      </c>
      <c r="D22" s="7">
        <f>SUMIF($M22:$AZ22,"=H-1*",$M$144:$AZ$144)</f>
        <v>0</v>
      </c>
      <c r="E22" s="7">
        <f>SUMIF($M22:$AZ22,"=HB-1*",$M$144:$AZ$144)</f>
        <v>0</v>
      </c>
      <c r="F22" s="7">
        <f>SUMIF($M22:$AZ22,"=S50-1*",$M$144:$AZ$144)</f>
        <v>0</v>
      </c>
      <c r="G22" s="7">
        <f>SUMIF($M22:$AZ22,"=J*-1",$M$144:$AZ$144)</f>
        <v>0</v>
      </c>
      <c r="H22" s="7">
        <f>SUMIF($M22:$AZ22,"=D-1*",$M$144:$AZ$144)</f>
        <v>0</v>
      </c>
      <c r="I22" s="7">
        <f>SUMIF($M22:$AZ22,"=M*-1*",$M$144:$AZ$144)</f>
        <v>0</v>
      </c>
      <c r="J22" s="7">
        <f>SUMIF($M22:$AZ22,"=A-1*",$M$144:$AZ$144)</f>
        <v>0</v>
      </c>
      <c r="K22" s="7">
        <f>SUMIF($M22:$AZ22,"=N-1*",$M$144:$AZ$144)</f>
        <v>0</v>
      </c>
      <c r="L22" s="7">
        <f>SUMIF(M22:AZ22,CONCATENATE(L$6,"*"),$M$144:$AZ$144)</f>
        <v>0</v>
      </c>
      <c r="P22" t="s">
        <v>57</v>
      </c>
      <c r="Q22" t="s">
        <v>58</v>
      </c>
      <c r="T22" t="s">
        <v>59</v>
      </c>
      <c r="V22" t="s">
        <v>59</v>
      </c>
    </row>
    <row r="23" spans="1:51" x14ac:dyDescent="0.25">
      <c r="A23" t="s">
        <v>24</v>
      </c>
      <c r="B23" t="s">
        <v>60</v>
      </c>
      <c r="C23" s="7">
        <f>COUNTA(M23:AZ23)</f>
        <v>1</v>
      </c>
      <c r="D23" s="7">
        <f>SUMIF($M23:$AZ23,"=H-1*",$M$144:$AZ$144)</f>
        <v>0</v>
      </c>
      <c r="E23" s="7">
        <f>SUMIF($M23:$AZ23,"=HB-1*",$M$144:$AZ$144)</f>
        <v>0</v>
      </c>
      <c r="F23" s="7">
        <f>SUMIF($M23:$AZ23,"=S50-1*",$M$144:$AZ$144)</f>
        <v>0</v>
      </c>
      <c r="G23" s="7">
        <f>SUMIF($M23:$AZ23,"=J*-1",$M$144:$AZ$144)</f>
        <v>0</v>
      </c>
      <c r="H23" s="7">
        <f>SUMIF($M23:$AZ23,"=D-1*",$M$144:$AZ$144)</f>
        <v>0</v>
      </c>
      <c r="I23" s="7">
        <f>SUMIF($M23:$AZ23,"=M*-1*",$M$144:$AZ$144)</f>
        <v>0</v>
      </c>
      <c r="J23" s="7">
        <f>SUMIF($M23:$AZ23,"=A-1*",$M$144:$AZ$144)</f>
        <v>0</v>
      </c>
      <c r="K23" s="7">
        <f>SUMIF($M23:$AZ23,"=N-1*",$M$144:$AZ$144)</f>
        <v>0</v>
      </c>
      <c r="L23" s="7">
        <f>SUMIF(M23:AZ23,CONCATENATE(L$6,"*"),$M$144:$AZ$144)</f>
        <v>0</v>
      </c>
      <c r="O23" t="s">
        <v>37</v>
      </c>
    </row>
    <row r="24" spans="1:51" x14ac:dyDescent="0.25">
      <c r="A24" t="s">
        <v>61</v>
      </c>
      <c r="B24" t="s">
        <v>62</v>
      </c>
      <c r="C24" s="7">
        <f>COUNTA(M24:AZ24)</f>
        <v>3</v>
      </c>
      <c r="D24" s="7">
        <f>SUMIF($M24:$AZ24,"=H-1*",$M$144:$AZ$144)</f>
        <v>0</v>
      </c>
      <c r="E24" s="7">
        <f>SUMIF($M24:$AZ24,"=HB-1*",$M$144:$AZ$144)</f>
        <v>0</v>
      </c>
      <c r="F24" s="7">
        <f>SUMIF($M24:$AZ24,"=S50-1*",$M$144:$AZ$144)</f>
        <v>0</v>
      </c>
      <c r="G24" s="7">
        <f>SUMIF($M24:$AZ24,"=J*-1",$M$144:$AZ$144)</f>
        <v>0</v>
      </c>
      <c r="H24" s="7">
        <f>SUMIF($M24:$AZ24,"=D-1*",$M$144:$AZ$144)</f>
        <v>0</v>
      </c>
      <c r="I24" s="7">
        <f>SUMIF($M24:$AZ24,"=M*-1*",$M$144:$AZ$144)</f>
        <v>0</v>
      </c>
      <c r="J24" s="7">
        <f>SUMIF($M24:$AZ24,"=A-1*",$M$144:$AZ$144)</f>
        <v>0</v>
      </c>
      <c r="K24" s="7">
        <f>SUMIF($M24:$AZ24,"=N-1*",$M$144:$AZ$144)</f>
        <v>0</v>
      </c>
      <c r="L24" s="7">
        <f>SUMIF(M24:AZ24,CONCATENATE(L$6,"*"),$M$144:$AZ$144)</f>
        <v>0</v>
      </c>
      <c r="T24" t="s">
        <v>63</v>
      </c>
      <c r="U24" t="s">
        <v>51</v>
      </c>
      <c r="V24" t="s">
        <v>57</v>
      </c>
    </row>
    <row r="25" spans="1:51" x14ac:dyDescent="0.25">
      <c r="A25" t="s">
        <v>64</v>
      </c>
      <c r="B25" t="s">
        <v>65</v>
      </c>
      <c r="C25" s="7">
        <f>COUNTA(M25:AZ25)</f>
        <v>5</v>
      </c>
      <c r="D25" s="7">
        <f>SUMIF($M25:$AZ25,"=H-1*",$M$144:$AZ$144)</f>
        <v>0</v>
      </c>
      <c r="E25" s="7">
        <f>SUMIF($M25:$AZ25,"=HB-1*",$M$144:$AZ$144)</f>
        <v>0</v>
      </c>
      <c r="F25" s="7">
        <f>SUMIF($M25:$AZ25,"=S50-1*",$M$144:$AZ$144)</f>
        <v>0</v>
      </c>
      <c r="G25" s="7">
        <f>SUMIF($M25:$AZ25,"=J*-1",$M$144:$AZ$144)</f>
        <v>2</v>
      </c>
      <c r="H25" s="7">
        <f>SUMIF($M25:$AZ25,"=D-1*",$M$144:$AZ$144)</f>
        <v>0</v>
      </c>
      <c r="I25" s="7">
        <f>SUMIF($M25:$AZ25,"=M*-1*",$M$144:$AZ$144)</f>
        <v>0</v>
      </c>
      <c r="J25" s="7">
        <f>SUMIF($M25:$AZ25,"=A-1*",$M$144:$AZ$144)</f>
        <v>0</v>
      </c>
      <c r="K25" s="7">
        <f>SUMIF($M25:$AZ25,"=N-1*",$M$144:$AZ$144)</f>
        <v>0</v>
      </c>
      <c r="L25" s="7">
        <f>SUMIF(M25:AZ25,CONCATENATE(L$6,"*"),$M$144:$AZ$144)</f>
        <v>2</v>
      </c>
      <c r="R25" t="s">
        <v>37</v>
      </c>
      <c r="T25" t="s">
        <v>66</v>
      </c>
      <c r="U25" t="s">
        <v>67</v>
      </c>
      <c r="V25" t="s">
        <v>68</v>
      </c>
      <c r="W25" t="s">
        <v>57</v>
      </c>
    </row>
    <row r="26" spans="1:51" x14ac:dyDescent="0.25">
      <c r="A26" t="s">
        <v>69</v>
      </c>
      <c r="B26" t="s">
        <v>65</v>
      </c>
      <c r="C26" s="7">
        <f>COUNTA(M26:AZ26)</f>
        <v>2</v>
      </c>
      <c r="D26" s="7">
        <f>SUMIF($M26:$AZ26,"=H-1*",$M$144:$AZ$144)</f>
        <v>0</v>
      </c>
      <c r="E26" s="7">
        <f>SUMIF($M26:$AZ26,"=HB-1*",$M$144:$AZ$144)</f>
        <v>0</v>
      </c>
      <c r="F26" s="7">
        <f>SUMIF($M26:$AZ26,"=S50-1*",$M$144:$AZ$144)</f>
        <v>0</v>
      </c>
      <c r="G26" s="7">
        <f>SUMIF($M26:$AZ26,"=J*-1",$M$144:$AZ$144)</f>
        <v>1</v>
      </c>
      <c r="H26" s="7">
        <f>SUMIF($M26:$AZ26,"=D-1*",$M$144:$AZ$144)</f>
        <v>0</v>
      </c>
      <c r="I26" s="7">
        <f>SUMIF($M26:$AZ26,"=M*-1*",$M$144:$AZ$144)</f>
        <v>0</v>
      </c>
      <c r="J26" s="7">
        <f>SUMIF($M26:$AZ26,"=A-1*",$M$144:$AZ$144)</f>
        <v>0</v>
      </c>
      <c r="K26" s="7">
        <f>SUMIF($M26:$AZ26,"=N-1*",$M$144:$AZ$144)</f>
        <v>0</v>
      </c>
      <c r="L26" s="7">
        <f>SUMIF(M26:AZ26,CONCATENATE(L$6,"*"),$M$144:$AZ$144)</f>
        <v>1</v>
      </c>
      <c r="V26" t="s">
        <v>70</v>
      </c>
      <c r="X26" t="s">
        <v>71</v>
      </c>
    </row>
    <row r="27" spans="1:51" x14ac:dyDescent="0.25">
      <c r="A27" t="s">
        <v>72</v>
      </c>
      <c r="B27" t="s">
        <v>73</v>
      </c>
      <c r="C27" s="7">
        <f>COUNTA(M27:AZ27)</f>
        <v>5</v>
      </c>
      <c r="D27" s="7">
        <f>SUMIF($M27:$AZ27,"=H-1*",$M$144:$AZ$144)</f>
        <v>0</v>
      </c>
      <c r="E27" s="7">
        <f>SUMIF($M27:$AZ27,"=HB-1*",$M$144:$AZ$144)</f>
        <v>0</v>
      </c>
      <c r="F27" s="7">
        <f>SUMIF($M27:$AZ27,"=S50-1*",$M$144:$AZ$144)</f>
        <v>0</v>
      </c>
      <c r="G27" s="7">
        <f>SUMIF($M27:$AZ27,"=J*-1",$M$144:$AZ$144)</f>
        <v>0</v>
      </c>
      <c r="H27" s="7">
        <f>SUMIF($M27:$AZ27,"=D-1*",$M$144:$AZ$144)</f>
        <v>3</v>
      </c>
      <c r="I27" s="7">
        <f>SUMIF($M27:$AZ27,"=M*-1*",$M$144:$AZ$144)</f>
        <v>1</v>
      </c>
      <c r="J27" s="7">
        <f>SUMIF($M27:$AZ27,"=A-1*",$M$144:$AZ$144)</f>
        <v>0</v>
      </c>
      <c r="K27" s="7">
        <f>SUMIF($M27:$AZ27,"=N-1*",$M$144:$AZ$144)</f>
        <v>0</v>
      </c>
      <c r="L27" s="7">
        <f>SUMIF(M27:AZ27,CONCATENATE(L$6,"*"),$M$144:$AZ$144)</f>
        <v>4</v>
      </c>
      <c r="AK27" s="2" t="s">
        <v>74</v>
      </c>
      <c r="AT27" s="2" t="s">
        <v>75</v>
      </c>
      <c r="AU27" s="2" t="s">
        <v>75</v>
      </c>
      <c r="AV27" s="2" t="s">
        <v>20</v>
      </c>
      <c r="AY27" t="s">
        <v>75</v>
      </c>
    </row>
    <row r="28" spans="1:51" x14ac:dyDescent="0.25">
      <c r="A28" t="s">
        <v>76</v>
      </c>
      <c r="B28" t="s">
        <v>77</v>
      </c>
      <c r="C28" s="7">
        <f>COUNTA(M28:AZ28)</f>
        <v>2</v>
      </c>
      <c r="D28" s="7">
        <f>SUMIF($M28:$AZ28,"=H-1*",$M$144:$AZ$144)</f>
        <v>1</v>
      </c>
      <c r="E28" s="7">
        <f>SUMIF($M28:$AZ28,"=HB-1*",$M$144:$AZ$144)</f>
        <v>0</v>
      </c>
      <c r="F28" s="7">
        <f>SUMIF($M28:$AZ28,"=S50-1*",$M$144:$AZ$144)</f>
        <v>0</v>
      </c>
      <c r="G28" s="7">
        <f>SUMIF($M28:$AZ28,"=J*-1",$M$144:$AZ$144)</f>
        <v>0</v>
      </c>
      <c r="H28" s="7">
        <f>SUMIF($M28:$AZ28,"=D-1*",$M$144:$AZ$144)</f>
        <v>0</v>
      </c>
      <c r="I28" s="7">
        <f>SUMIF($M28:$AZ28,"=M*-1*",$M$144:$AZ$144)</f>
        <v>0</v>
      </c>
      <c r="J28" s="7">
        <f>SUMIF($M28:$AZ28,"=A-1*",$M$144:$AZ$144)</f>
        <v>0</v>
      </c>
      <c r="K28" s="7">
        <f>SUMIF($M28:$AZ28,"=N-1*",$M$144:$AZ$144)</f>
        <v>0</v>
      </c>
      <c r="L28" s="7">
        <f>SUMIF(M28:AZ28,CONCATENATE(L$6,"*"),$M$144:$AZ$144)</f>
        <v>1</v>
      </c>
      <c r="AB28" t="s">
        <v>45</v>
      </c>
      <c r="AC28" t="s">
        <v>44</v>
      </c>
    </row>
    <row r="29" spans="1:51" x14ac:dyDescent="0.25">
      <c r="A29" t="s">
        <v>47</v>
      </c>
      <c r="B29" t="s">
        <v>266</v>
      </c>
      <c r="C29" s="7">
        <f>COUNTA(M29:AZ29)</f>
        <v>1</v>
      </c>
      <c r="D29" s="7">
        <f>SUMIF($M29:$AZ29,"=H-1*",$M$144:$AZ$144)</f>
        <v>0</v>
      </c>
      <c r="E29" s="7">
        <f>SUMIF($M29:$AZ29,"=HB-1*",$M$144:$AZ$144)</f>
        <v>0</v>
      </c>
      <c r="F29" s="7">
        <f>SUMIF($M29:$AZ29,"=S50-1*",$M$144:$AZ$144)</f>
        <v>0</v>
      </c>
      <c r="G29" s="7">
        <f>SUMIF($M29:$AZ29,"=J*-1",$M$144:$AZ$144)</f>
        <v>0</v>
      </c>
      <c r="H29" s="7">
        <f>SUMIF($M29:$AZ29,"=D-1*",$M$144:$AZ$144)</f>
        <v>0</v>
      </c>
      <c r="I29" s="7">
        <f>SUMIF($M29:$AZ29,"=M*-1*",$M$144:$AZ$144)</f>
        <v>0</v>
      </c>
      <c r="J29" s="7">
        <f>SUMIF($M29:$AZ29,"=A-1*",$M$144:$AZ$144)</f>
        <v>0</v>
      </c>
      <c r="K29" s="7">
        <f>SUMIF($M29:$AZ29,"=N-1*",$M$144:$AZ$144)</f>
        <v>0</v>
      </c>
      <c r="L29" s="7">
        <f>SUMIF(M29:AZ29,CONCATENATE(L$6,"*"),$M$144:$AZ$144)</f>
        <v>0</v>
      </c>
      <c r="AY29" t="s">
        <v>59</v>
      </c>
    </row>
    <row r="30" spans="1:51" x14ac:dyDescent="0.25">
      <c r="A30" t="s">
        <v>78</v>
      </c>
      <c r="B30" t="s">
        <v>79</v>
      </c>
      <c r="C30" s="7">
        <f>COUNTA(M30:AZ30)</f>
        <v>1</v>
      </c>
      <c r="D30" s="7">
        <f>SUMIF($M30:$AZ30,"=H-1*",$M$144:$AZ$144)</f>
        <v>0</v>
      </c>
      <c r="E30" s="7">
        <f>SUMIF($M30:$AZ30,"=HB-1*",$M$144:$AZ$144)</f>
        <v>0</v>
      </c>
      <c r="F30" s="7">
        <f>SUMIF($M30:$AZ30,"=S50-1*",$M$144:$AZ$144)</f>
        <v>0</v>
      </c>
      <c r="G30" s="7">
        <f>SUMIF($M30:$AZ30,"=J*-1",$M$144:$AZ$144)</f>
        <v>0</v>
      </c>
      <c r="H30" s="7">
        <f>SUMIF($M30:$AZ30,"=D-1*",$M$144:$AZ$144)</f>
        <v>0</v>
      </c>
      <c r="I30" s="7">
        <f>SUMIF($M30:$AZ30,"=M*-1*",$M$144:$AZ$144)</f>
        <v>0</v>
      </c>
      <c r="J30" s="7">
        <f>SUMIF($M30:$AZ30,"=A-1*",$M$144:$AZ$144)</f>
        <v>0</v>
      </c>
      <c r="K30" s="7">
        <f>SUMIF($M30:$AZ30,"=N-1*",$M$144:$AZ$144)</f>
        <v>0</v>
      </c>
      <c r="L30" s="7">
        <f>SUMIF(M30:AZ30,CONCATENATE(L$6,"*"),$M$144:$AZ$144)</f>
        <v>0</v>
      </c>
      <c r="P30" t="s">
        <v>80</v>
      </c>
    </row>
    <row r="31" spans="1:51" x14ac:dyDescent="0.25">
      <c r="A31" t="s">
        <v>32</v>
      </c>
      <c r="B31" t="s">
        <v>81</v>
      </c>
      <c r="C31" s="7">
        <f>COUNTA(M31:AZ31)</f>
        <v>2</v>
      </c>
      <c r="D31" s="7">
        <f>SUMIF($M31:$AZ31,"=H-1*",$M$144:$AZ$144)</f>
        <v>0</v>
      </c>
      <c r="E31" s="7">
        <f>SUMIF($M31:$AZ31,"=HB-1*",$M$144:$AZ$144)</f>
        <v>0</v>
      </c>
      <c r="F31" s="7">
        <f>SUMIF($M31:$AZ31,"=S50-1*",$M$144:$AZ$144)</f>
        <v>0</v>
      </c>
      <c r="G31" s="7">
        <f>SUMIF($M31:$AZ31,"=J*-1",$M$144:$AZ$144)</f>
        <v>0</v>
      </c>
      <c r="H31" s="7">
        <f>SUMIF($M31:$AZ31,"=D-1*",$M$144:$AZ$144)</f>
        <v>0</v>
      </c>
      <c r="I31" s="7">
        <f>SUMIF($M31:$AZ31,"=M*-1*",$M$144:$AZ$144)</f>
        <v>0</v>
      </c>
      <c r="J31" s="7">
        <f>SUMIF($M31:$AZ31,"=A-1*",$M$144:$AZ$144)</f>
        <v>1</v>
      </c>
      <c r="K31" s="7">
        <f>SUMIF($M31:$AZ31,"=N-1*",$M$144:$AZ$144)</f>
        <v>0</v>
      </c>
      <c r="L31" s="7">
        <f>SUMIF(M31:AZ31,CONCATENATE(L$6,"*"),$M$144:$AZ$144)</f>
        <v>1</v>
      </c>
      <c r="AK31" s="2" t="s">
        <v>34</v>
      </c>
      <c r="AO31" s="2" t="s">
        <v>26</v>
      </c>
    </row>
    <row r="32" spans="1:51" x14ac:dyDescent="0.25">
      <c r="A32" t="s">
        <v>82</v>
      </c>
      <c r="B32" t="s">
        <v>81</v>
      </c>
      <c r="C32" s="7">
        <f>COUNTA(M32:AZ32)</f>
        <v>2</v>
      </c>
      <c r="D32" s="7">
        <f>SUMIF($M32:$AZ32,"=H-1*",$M$144:$AZ$144)</f>
        <v>0</v>
      </c>
      <c r="E32" s="7">
        <f>SUMIF($M32:$AZ32,"=HB-1*",$M$144:$AZ$144)</f>
        <v>0</v>
      </c>
      <c r="F32" s="7">
        <f>SUMIF($M32:$AZ32,"=S50-1*",$M$144:$AZ$144)</f>
        <v>0</v>
      </c>
      <c r="G32" s="7">
        <f>SUMIF($M32:$AZ32,"=J*-1",$M$144:$AZ$144)</f>
        <v>0</v>
      </c>
      <c r="H32" s="7">
        <f>SUMIF($M32:$AZ32,"=D-1*",$M$144:$AZ$144)</f>
        <v>0</v>
      </c>
      <c r="I32" s="7">
        <f>SUMIF($M32:$AZ32,"=M*-1*",$M$144:$AZ$144)</f>
        <v>1</v>
      </c>
      <c r="J32" s="7">
        <f>SUMIF($M32:$AZ32,"=A-1*",$M$144:$AZ$144)</f>
        <v>0</v>
      </c>
      <c r="K32" s="7">
        <f>SUMIF($M32:$AZ32,"=N-1*",$M$144:$AZ$144)</f>
        <v>0</v>
      </c>
      <c r="L32" s="7">
        <f>SUMIF(M32:AZ32,CONCATENATE(L$6,"*"),$M$144:$AZ$144)</f>
        <v>1</v>
      </c>
      <c r="AK32" s="2" t="s">
        <v>83</v>
      </c>
      <c r="AO32" s="2" t="s">
        <v>74</v>
      </c>
    </row>
    <row r="33" spans="1:51" x14ac:dyDescent="0.25">
      <c r="A33" t="s">
        <v>84</v>
      </c>
      <c r="B33" t="s">
        <v>85</v>
      </c>
      <c r="C33" s="7">
        <f>COUNTA(M33:AZ33)</f>
        <v>1</v>
      </c>
      <c r="D33" s="7">
        <f>SUMIF($M33:$AZ33,"=H-1*",$M$144:$AZ$144)</f>
        <v>0</v>
      </c>
      <c r="E33" s="7">
        <f>SUMIF($M33:$AZ33,"=HB-1*",$M$144:$AZ$144)</f>
        <v>0</v>
      </c>
      <c r="F33" s="7">
        <f>SUMIF($M33:$AZ33,"=S50-1*",$M$144:$AZ$144)</f>
        <v>0</v>
      </c>
      <c r="G33" s="7">
        <f>SUMIF($M33:$AZ33,"=J*-1",$M$144:$AZ$144)</f>
        <v>0</v>
      </c>
      <c r="H33" s="7">
        <f>SUMIF($M33:$AZ33,"=D-1*",$M$144:$AZ$144)</f>
        <v>0</v>
      </c>
      <c r="I33" s="7">
        <f>SUMIF($M33:$AZ33,"=M*-1*",$M$144:$AZ$144)</f>
        <v>0</v>
      </c>
      <c r="J33" s="7">
        <f>SUMIF($M33:$AZ33,"=A-1*",$M$144:$AZ$144)</f>
        <v>0</v>
      </c>
      <c r="K33" s="7">
        <f>SUMIF($M33:$AZ33,"=N-1*",$M$144:$AZ$144)</f>
        <v>0</v>
      </c>
      <c r="L33" s="7">
        <f>SUMIF(M33:AZ33,CONCATENATE(L$6,"*"),$M$144:$AZ$144)</f>
        <v>0</v>
      </c>
      <c r="O33" t="s">
        <v>26</v>
      </c>
    </row>
    <row r="34" spans="1:51" x14ac:dyDescent="0.25">
      <c r="A34" t="s">
        <v>35</v>
      </c>
      <c r="B34" t="s">
        <v>86</v>
      </c>
      <c r="C34" s="7">
        <f>COUNTA(M34:AZ34)</f>
        <v>12</v>
      </c>
      <c r="D34" s="7">
        <f>SUMIF($M34:$AZ34,"=H-1*",$M$144:$AZ$144)</f>
        <v>2</v>
      </c>
      <c r="E34" s="7">
        <f>SUMIF($M34:$AZ34,"=HB-1*",$M$144:$AZ$144)</f>
        <v>0</v>
      </c>
      <c r="F34" s="7">
        <f>SUMIF($M34:$AZ34,"=S50-1*",$M$144:$AZ$144)</f>
        <v>0</v>
      </c>
      <c r="G34" s="7">
        <f>SUMIF($M34:$AZ34,"=J*-1",$M$144:$AZ$144)</f>
        <v>0</v>
      </c>
      <c r="H34" s="7">
        <f>SUMIF($M34:$AZ34,"=D-1*",$M$144:$AZ$144)</f>
        <v>0</v>
      </c>
      <c r="I34" s="7">
        <f>SUMIF($M34:$AZ34,"=M*-1*",$M$144:$AZ$144)</f>
        <v>0</v>
      </c>
      <c r="J34" s="7">
        <f>SUMIF($M34:$AZ34,"=A-1*",$M$144:$AZ$144)</f>
        <v>0</v>
      </c>
      <c r="K34" s="7">
        <f>SUMIF($M34:$AZ34,"=N-1*",$M$144:$AZ$144)</f>
        <v>0</v>
      </c>
      <c r="L34" s="7">
        <f>SUMIF(M34:AZ34,CONCATENATE(L$6,"*"),$M$144:$AZ$144)</f>
        <v>2</v>
      </c>
      <c r="T34" t="s">
        <v>87</v>
      </c>
      <c r="X34" t="s">
        <v>88</v>
      </c>
      <c r="AA34" t="s">
        <v>88</v>
      </c>
      <c r="AH34" t="s">
        <v>59</v>
      </c>
      <c r="AI34" t="s">
        <v>59</v>
      </c>
      <c r="AM34" t="s">
        <v>45</v>
      </c>
      <c r="AN34" t="s">
        <v>59</v>
      </c>
      <c r="AR34" t="s">
        <v>44</v>
      </c>
      <c r="AT34" s="2" t="s">
        <v>44</v>
      </c>
      <c r="AU34" s="2" t="s">
        <v>44</v>
      </c>
      <c r="AX34" t="s">
        <v>45</v>
      </c>
      <c r="AY34" t="s">
        <v>44</v>
      </c>
    </row>
    <row r="35" spans="1:51" x14ac:dyDescent="0.25">
      <c r="A35" t="s">
        <v>89</v>
      </c>
      <c r="B35" t="s">
        <v>90</v>
      </c>
      <c r="C35" s="7">
        <f>COUNTA(M35:AZ35)</f>
        <v>1</v>
      </c>
      <c r="D35" s="7">
        <f>SUMIF($M35:$AZ35,"=H-1*",$M$144:$AZ$144)</f>
        <v>0</v>
      </c>
      <c r="E35" s="7">
        <f>SUMIF($M35:$AZ35,"=HB-1*",$M$144:$AZ$144)</f>
        <v>0</v>
      </c>
      <c r="F35" s="7">
        <f>SUMIF($M35:$AZ35,"=S50-1*",$M$144:$AZ$144)</f>
        <v>0</v>
      </c>
      <c r="G35" s="7">
        <f>SUMIF($M35:$AZ35,"=J*-1",$M$144:$AZ$144)</f>
        <v>0</v>
      </c>
      <c r="H35" s="7">
        <f>SUMIF($M35:$AZ35,"=D-1*",$M$144:$AZ$144)</f>
        <v>0</v>
      </c>
      <c r="I35" s="7">
        <f>SUMIF($M35:$AZ35,"=M*-1*",$M$144:$AZ$144)</f>
        <v>0</v>
      </c>
      <c r="J35" s="7">
        <f>SUMIF($M35:$AZ35,"=A-1*",$M$144:$AZ$144)</f>
        <v>0</v>
      </c>
      <c r="K35" s="7">
        <f>SUMIF($M35:$AZ35,"=N-1*",$M$144:$AZ$144)</f>
        <v>0</v>
      </c>
      <c r="L35" s="7">
        <f>SUMIF(M35:AZ35,CONCATENATE(L$6,"*"),$M$144:$AZ$144)</f>
        <v>0</v>
      </c>
      <c r="N35" t="s">
        <v>37</v>
      </c>
    </row>
    <row r="36" spans="1:51" x14ac:dyDescent="0.25">
      <c r="A36" t="s">
        <v>91</v>
      </c>
      <c r="B36" t="s">
        <v>92</v>
      </c>
      <c r="C36" s="7">
        <f>COUNTA(M36:AZ36)</f>
        <v>3</v>
      </c>
      <c r="D36" s="7">
        <f>SUMIF($M36:$AZ36,"=H-1*",$M$144:$AZ$144)</f>
        <v>0</v>
      </c>
      <c r="E36" s="7">
        <f>SUMIF($M36:$AZ36,"=HB-1*",$M$144:$AZ$144)</f>
        <v>0</v>
      </c>
      <c r="F36" s="7">
        <f>SUMIF($M36:$AZ36,"=S50-1*",$M$144:$AZ$144)</f>
        <v>0</v>
      </c>
      <c r="G36" s="7">
        <f>SUMIF($M36:$AZ36,"=J*-1",$M$144:$AZ$144)</f>
        <v>0</v>
      </c>
      <c r="H36" s="7">
        <f>SUMIF($M36:$AZ36,"=D-1*",$M$144:$AZ$144)</f>
        <v>0</v>
      </c>
      <c r="I36" s="7">
        <f>SUMIF($M36:$AZ36,"=M*-1*",$M$144:$AZ$144)</f>
        <v>0</v>
      </c>
      <c r="J36" s="7">
        <f>SUMIF($M36:$AZ36,"=A-1*",$M$144:$AZ$144)</f>
        <v>0</v>
      </c>
      <c r="K36" s="7">
        <f>SUMIF($M36:$AZ36,"=N-1*",$M$144:$AZ$144)</f>
        <v>0</v>
      </c>
      <c r="L36" s="7">
        <f>SUMIF(M36:AZ36,CONCATENATE(L$6,"*"),$M$144:$AZ$144)</f>
        <v>0</v>
      </c>
      <c r="R36" t="s">
        <v>93</v>
      </c>
      <c r="T36" t="s">
        <v>94</v>
      </c>
      <c r="AH36" t="s">
        <v>94</v>
      </c>
    </row>
    <row r="37" spans="1:51" x14ac:dyDescent="0.25">
      <c r="A37" t="s">
        <v>47</v>
      </c>
      <c r="B37" t="s">
        <v>95</v>
      </c>
      <c r="C37" s="7">
        <f>COUNTA(M37:AZ37)</f>
        <v>1</v>
      </c>
      <c r="D37" s="7">
        <f>SUMIF($M37:$AZ37,"=H-1*",$M$144:$AZ$144)</f>
        <v>0</v>
      </c>
      <c r="E37" s="7">
        <f>SUMIF($M37:$AZ37,"=HB-1*",$M$144:$AZ$144)</f>
        <v>0</v>
      </c>
      <c r="F37" s="7">
        <f>SUMIF($M37:$AZ37,"=S50-1*",$M$144:$AZ$144)</f>
        <v>0</v>
      </c>
      <c r="G37" s="7">
        <f>SUMIF($M37:$AZ37,"=J*-1",$M$144:$AZ$144)</f>
        <v>1</v>
      </c>
      <c r="H37" s="7">
        <f>SUMIF($M37:$AZ37,"=D-1*",$M$144:$AZ$144)</f>
        <v>0</v>
      </c>
      <c r="I37" s="7">
        <f>SUMIF($M37:$AZ37,"=M*-1*",$M$144:$AZ$144)</f>
        <v>0</v>
      </c>
      <c r="J37" s="7">
        <f>SUMIF($M37:$AZ37,"=A-1*",$M$144:$AZ$144)</f>
        <v>0</v>
      </c>
      <c r="K37" s="7">
        <f>SUMIF($M37:$AZ37,"=N-1*",$M$144:$AZ$144)</f>
        <v>0</v>
      </c>
      <c r="L37" s="7">
        <f>SUMIF(M37:AZ37,CONCATENATE(L$6,"*"),$M$144:$AZ$144)</f>
        <v>1</v>
      </c>
      <c r="AK37" s="2" t="s">
        <v>41</v>
      </c>
    </row>
    <row r="38" spans="1:51" x14ac:dyDescent="0.25">
      <c r="A38" t="s">
        <v>96</v>
      </c>
      <c r="B38" t="s">
        <v>97</v>
      </c>
      <c r="C38" s="7">
        <f>COUNTA(M38:AZ38)</f>
        <v>5</v>
      </c>
      <c r="D38" s="7">
        <f>SUMIF($M38:$AZ38,"=H-1*",$M$144:$AZ$144)</f>
        <v>0</v>
      </c>
      <c r="E38" s="7">
        <f>SUMIF($M38:$AZ38,"=HB-1*",$M$144:$AZ$144)</f>
        <v>0</v>
      </c>
      <c r="F38" s="7">
        <f>SUMIF($M38:$AZ38,"=S50-1*",$M$144:$AZ$144)</f>
        <v>0</v>
      </c>
      <c r="G38" s="7">
        <f>SUMIF($M38:$AZ38,"=J*-1",$M$144:$AZ$144)</f>
        <v>0</v>
      </c>
      <c r="H38" s="7">
        <f>SUMIF($M38:$AZ38,"=D-1*",$M$144:$AZ$144)</f>
        <v>1</v>
      </c>
      <c r="I38" s="7">
        <f>SUMIF($M38:$AZ38,"=M*-1*",$M$144:$AZ$144)</f>
        <v>0</v>
      </c>
      <c r="J38" s="7">
        <f>SUMIF($M38:$AZ38,"=A-1*",$M$144:$AZ$144)</f>
        <v>0</v>
      </c>
      <c r="K38" s="7">
        <f>SUMIF($M38:$AZ38,"=N-1*",$M$144:$AZ$144)</f>
        <v>0</v>
      </c>
      <c r="L38" s="7">
        <f>SUMIF(M38:AZ38,CONCATENATE(L$6,"*"),$M$144:$AZ$144)</f>
        <v>1</v>
      </c>
      <c r="AA38" t="s">
        <v>94</v>
      </c>
      <c r="AC38" t="s">
        <v>20</v>
      </c>
      <c r="AD38" t="s">
        <v>75</v>
      </c>
      <c r="AE38" t="s">
        <v>20</v>
      </c>
      <c r="AG38" t="s">
        <v>20</v>
      </c>
    </row>
    <row r="39" spans="1:51" x14ac:dyDescent="0.25">
      <c r="A39" t="s">
        <v>98</v>
      </c>
      <c r="B39" t="s">
        <v>99</v>
      </c>
      <c r="C39" s="7">
        <f>COUNTA(M39:AZ39)</f>
        <v>1</v>
      </c>
      <c r="D39" s="7">
        <f>SUMIF($M39:$AZ39,"=H-1*",$M$144:$AZ$144)</f>
        <v>0</v>
      </c>
      <c r="E39" s="7">
        <f>SUMIF($M39:$AZ39,"=HB-1*",$M$144:$AZ$144)</f>
        <v>0</v>
      </c>
      <c r="F39" s="7">
        <f>SUMIF($M39:$AZ39,"=S50-1*",$M$144:$AZ$144)</f>
        <v>0</v>
      </c>
      <c r="G39" s="7">
        <f>SUMIF($M39:$AZ39,"=J*-1",$M$144:$AZ$144)</f>
        <v>0</v>
      </c>
      <c r="H39" s="7">
        <f>SUMIF($M39:$AZ39,"=D-1*",$M$144:$AZ$144)</f>
        <v>0</v>
      </c>
      <c r="I39" s="7">
        <f>SUMIF($M39:$AZ39,"=M*-1*",$M$144:$AZ$144)</f>
        <v>0</v>
      </c>
      <c r="J39" s="7">
        <f>SUMIF($M39:$AZ39,"=A-1*",$M$144:$AZ$144)</f>
        <v>0</v>
      </c>
      <c r="K39" s="7">
        <f>SUMIF($M39:$AZ39,"=N-1*",$M$144:$AZ$144)</f>
        <v>0</v>
      </c>
      <c r="L39" s="7">
        <f>SUMIF(M39:AZ39,CONCATENATE(L$6,"*"),$M$144:$AZ$144)</f>
        <v>0</v>
      </c>
      <c r="AK39" s="2" t="s">
        <v>26</v>
      </c>
    </row>
    <row r="40" spans="1:51" x14ac:dyDescent="0.25">
      <c r="A40" t="s">
        <v>100</v>
      </c>
      <c r="B40" t="s">
        <v>101</v>
      </c>
      <c r="C40" s="7">
        <f>COUNTA(M40:AZ40)</f>
        <v>4</v>
      </c>
      <c r="D40" s="7">
        <f>SUMIF($M40:$AZ40,"=H-1*",$M$144:$AZ$144)</f>
        <v>1</v>
      </c>
      <c r="E40" s="7">
        <f>SUMIF($M40:$AZ40,"=HB-1*",$M$144:$AZ$144)</f>
        <v>0</v>
      </c>
      <c r="F40" s="7">
        <f>SUMIF($M40:$AZ40,"=S50-1*",$M$144:$AZ$144)</f>
        <v>0</v>
      </c>
      <c r="G40" s="7">
        <f>SUMIF($M40:$AZ40,"=J*-1",$M$144:$AZ$144)</f>
        <v>0</v>
      </c>
      <c r="H40" s="7">
        <f>SUMIF($M40:$AZ40,"=D-1*",$M$144:$AZ$144)</f>
        <v>0</v>
      </c>
      <c r="I40" s="7">
        <f>SUMIF($M40:$AZ40,"=M*-1*",$M$144:$AZ$144)</f>
        <v>0</v>
      </c>
      <c r="J40" s="7">
        <f>SUMIF($M40:$AZ40,"=A-1*",$M$144:$AZ$144)</f>
        <v>0</v>
      </c>
      <c r="K40" s="7">
        <f>SUMIF($M40:$AZ40,"=N-1*",$M$144:$AZ$144)</f>
        <v>0</v>
      </c>
      <c r="L40" s="7">
        <f>SUMIF(M40:AZ40,CONCATENATE(L$6,"*"),$M$144:$AZ$144)</f>
        <v>1</v>
      </c>
      <c r="V40" t="s">
        <v>45</v>
      </c>
      <c r="W40" t="s">
        <v>59</v>
      </c>
      <c r="Z40" t="s">
        <v>59</v>
      </c>
      <c r="AC40" t="s">
        <v>88</v>
      </c>
    </row>
    <row r="41" spans="1:51" x14ac:dyDescent="0.25">
      <c r="A41" t="s">
        <v>102</v>
      </c>
      <c r="B41" t="s">
        <v>103</v>
      </c>
      <c r="C41" s="7">
        <f>COUNTA(M41:AZ41)</f>
        <v>6</v>
      </c>
      <c r="D41" s="7">
        <f>SUMIF($M41:$AZ41,"=H-1*",$M$144:$AZ$144)</f>
        <v>0</v>
      </c>
      <c r="E41" s="7">
        <f>SUMIF($M41:$AZ41,"=HB-1*",$M$144:$AZ$144)</f>
        <v>0</v>
      </c>
      <c r="F41" s="7">
        <f>SUMIF($M41:$AZ41,"=S50-1*",$M$144:$AZ$144)</f>
        <v>0</v>
      </c>
      <c r="G41" s="7">
        <f>SUMIF($M41:$AZ41,"=J*-1",$M$144:$AZ$144)</f>
        <v>4</v>
      </c>
      <c r="H41" s="7">
        <f>SUMIF($M41:$AZ41,"=D-1*",$M$144:$AZ$144)</f>
        <v>0</v>
      </c>
      <c r="I41" s="7">
        <f>SUMIF($M41:$AZ41,"=M*-1*",$M$144:$AZ$144)</f>
        <v>0</v>
      </c>
      <c r="J41" s="7">
        <f>SUMIF($M41:$AZ41,"=A-1*",$M$144:$AZ$144)</f>
        <v>0</v>
      </c>
      <c r="K41" s="7">
        <f>SUMIF($M41:$AZ41,"=N-1*",$M$144:$AZ$144)</f>
        <v>0</v>
      </c>
      <c r="L41" s="7">
        <f>SUMIF(M41:AZ41,CONCATENATE(L$6,"*"),$M$144:$AZ$144)</f>
        <v>4</v>
      </c>
      <c r="W41" t="s">
        <v>71</v>
      </c>
      <c r="X41" t="s">
        <v>104</v>
      </c>
      <c r="Y41" t="s">
        <v>41</v>
      </c>
      <c r="Z41" t="s">
        <v>41</v>
      </c>
      <c r="AA41" t="s">
        <v>51</v>
      </c>
      <c r="AB41" t="s">
        <v>38</v>
      </c>
    </row>
    <row r="42" spans="1:51" x14ac:dyDescent="0.25">
      <c r="A42" t="s">
        <v>105</v>
      </c>
      <c r="B42" t="s">
        <v>103</v>
      </c>
      <c r="C42" s="7">
        <f>COUNTA(M42:AZ42)</f>
        <v>1</v>
      </c>
      <c r="D42" s="7">
        <f>SUMIF($M42:$AZ42,"=H-1*",$M$144:$AZ$144)</f>
        <v>0</v>
      </c>
      <c r="E42" s="7">
        <f>SUMIF($M42:$AZ42,"=HB-1*",$M$144:$AZ$144)</f>
        <v>0</v>
      </c>
      <c r="F42" s="7">
        <f>SUMIF($M42:$AZ42,"=S50-1*",$M$144:$AZ$144)</f>
        <v>0</v>
      </c>
      <c r="G42" s="7">
        <f>SUMIF($M42:$AZ42,"=J*-1",$M$144:$AZ$144)</f>
        <v>0</v>
      </c>
      <c r="H42" s="7">
        <f>SUMIF($M42:$AZ42,"=D-1*",$M$144:$AZ$144)</f>
        <v>0</v>
      </c>
      <c r="I42" s="7">
        <f>SUMIF($M42:$AZ42,"=M*-1*",$M$144:$AZ$144)</f>
        <v>0</v>
      </c>
      <c r="J42" s="7">
        <f>SUMIF($M42:$AZ42,"=A-1*",$M$144:$AZ$144)</f>
        <v>1</v>
      </c>
      <c r="K42" s="7">
        <f>SUMIF($M42:$AZ42,"=N-1*",$M$144:$AZ$144)</f>
        <v>0</v>
      </c>
      <c r="L42" s="7">
        <f>SUMIF(M42:AZ42,CONCATENATE(L$6,"*"),$M$144:$AZ$144)</f>
        <v>1</v>
      </c>
      <c r="AA42" t="s">
        <v>34</v>
      </c>
    </row>
    <row r="43" spans="1:51" x14ac:dyDescent="0.25">
      <c r="A43" t="s">
        <v>106</v>
      </c>
      <c r="B43" t="s">
        <v>107</v>
      </c>
      <c r="C43" s="7">
        <f>COUNTA(M43:AZ43)</f>
        <v>1</v>
      </c>
      <c r="D43" s="7">
        <f>SUMIF($M43:$AZ43,"=H-1*",$M$144:$AZ$144)</f>
        <v>0</v>
      </c>
      <c r="E43" s="7">
        <f>SUMIF($M43:$AZ43,"=HB-1*",$M$144:$AZ$144)</f>
        <v>0</v>
      </c>
      <c r="F43" s="7">
        <f>SUMIF($M43:$AZ43,"=S50-1*",$M$144:$AZ$144)</f>
        <v>0</v>
      </c>
      <c r="G43" s="7">
        <f>SUMIF($M43:$AZ43,"=J*-1",$M$144:$AZ$144)</f>
        <v>0</v>
      </c>
      <c r="H43" s="7">
        <f>SUMIF($M43:$AZ43,"=D-1*",$M$144:$AZ$144)</f>
        <v>0</v>
      </c>
      <c r="I43" s="7">
        <f>SUMIF($M43:$AZ43,"=M*-1*",$M$144:$AZ$144)</f>
        <v>0</v>
      </c>
      <c r="J43" s="7">
        <f>SUMIF($M43:$AZ43,"=A-1*",$M$144:$AZ$144)</f>
        <v>0</v>
      </c>
      <c r="K43" s="7">
        <f>SUMIF($M43:$AZ43,"=N-1*",$M$144:$AZ$144)</f>
        <v>0</v>
      </c>
      <c r="L43" s="7">
        <f>SUMIF(M43:AZ43,CONCATENATE(L$6,"*"),$M$144:$AZ$144)</f>
        <v>0</v>
      </c>
      <c r="AG43" t="s">
        <v>94</v>
      </c>
    </row>
    <row r="44" spans="1:51" x14ac:dyDescent="0.25">
      <c r="A44" t="s">
        <v>108</v>
      </c>
      <c r="B44" t="s">
        <v>109</v>
      </c>
      <c r="C44" s="7">
        <f>COUNTA(M44:AZ44)</f>
        <v>5</v>
      </c>
      <c r="D44" s="7">
        <f>SUMIF($M44:$AZ44,"=H-1*",$M$144:$AZ$144)</f>
        <v>0</v>
      </c>
      <c r="E44" s="7">
        <f>SUMIF($M44:$AZ44,"=HB-1*",$M$144:$AZ$144)</f>
        <v>0</v>
      </c>
      <c r="F44" s="7">
        <f>SUMIF($M44:$AZ44,"=S50-1*",$M$144:$AZ$144)</f>
        <v>0</v>
      </c>
      <c r="G44" s="7">
        <f>SUMIF($M44:$AZ44,"=J*-1",$M$144:$AZ$144)</f>
        <v>2</v>
      </c>
      <c r="H44" s="7">
        <f>SUMIF($M44:$AZ44,"=D-1*",$M$144:$AZ$144)</f>
        <v>0</v>
      </c>
      <c r="I44" s="7">
        <f>SUMIF($M44:$AZ44,"=M*-1*",$M$144:$AZ$144)</f>
        <v>0</v>
      </c>
      <c r="J44" s="7">
        <f>SUMIF($M44:$AZ44,"=A-1*",$M$144:$AZ$144)</f>
        <v>0</v>
      </c>
      <c r="K44" s="7">
        <f>SUMIF($M44:$AZ44,"=N-1*",$M$144:$AZ$144)</f>
        <v>0</v>
      </c>
      <c r="L44" s="7">
        <f>SUMIF(M44:AZ44,CONCATENATE(L$6,"*"),$M$144:$AZ$144)</f>
        <v>2</v>
      </c>
      <c r="AD44" t="s">
        <v>26</v>
      </c>
      <c r="AG44" t="s">
        <v>38</v>
      </c>
      <c r="AH44" t="s">
        <v>51</v>
      </c>
      <c r="AI44" t="s">
        <v>38</v>
      </c>
      <c r="AM44" t="s">
        <v>59</v>
      </c>
    </row>
    <row r="45" spans="1:51" x14ac:dyDescent="0.25">
      <c r="A45" t="s">
        <v>110</v>
      </c>
      <c r="B45" t="s">
        <v>109</v>
      </c>
      <c r="C45" s="7">
        <f>COUNTA(M45:AZ45)</f>
        <v>1</v>
      </c>
      <c r="D45" s="7">
        <f>SUMIF($M45:$AZ45,"=H-1*",$M$144:$AZ$144)</f>
        <v>0</v>
      </c>
      <c r="E45" s="7">
        <f>SUMIF($M45:$AZ45,"=HB-1*",$M$144:$AZ$144)</f>
        <v>0</v>
      </c>
      <c r="F45" s="7">
        <f>SUMIF($M45:$AZ45,"=S50-1*",$M$144:$AZ$144)</f>
        <v>0</v>
      </c>
      <c r="G45" s="7">
        <f>SUMIF($M45:$AZ45,"=J*-1",$M$144:$AZ$144)</f>
        <v>0</v>
      </c>
      <c r="H45" s="7">
        <f>SUMIF($M45:$AZ45,"=D-1*",$M$144:$AZ$144)</f>
        <v>0</v>
      </c>
      <c r="I45" s="7">
        <f>SUMIF($M45:$AZ45,"=M*-1*",$M$144:$AZ$144)</f>
        <v>0</v>
      </c>
      <c r="J45" s="7">
        <f>SUMIF($M45:$AZ45,"=A-1*",$M$144:$AZ$144)</f>
        <v>0</v>
      </c>
      <c r="K45" s="7">
        <f>SUMIF($M45:$AZ45,"=N-1*",$M$144:$AZ$144)</f>
        <v>0</v>
      </c>
      <c r="L45" s="7">
        <f>SUMIF(M45:AZ45,CONCATENATE(L$6,"*"),$M$144:$AZ$144)</f>
        <v>0</v>
      </c>
      <c r="AF45" t="s">
        <v>88</v>
      </c>
    </row>
    <row r="46" spans="1:51" x14ac:dyDescent="0.25">
      <c r="A46" t="s">
        <v>111</v>
      </c>
      <c r="B46" t="s">
        <v>112</v>
      </c>
      <c r="C46" s="7">
        <f>COUNTA(M46:AZ46)</f>
        <v>3</v>
      </c>
      <c r="D46" s="7">
        <f>SUMIF($M46:$AZ46,"=H-1*",$M$144:$AZ$144)</f>
        <v>0</v>
      </c>
      <c r="E46" s="7">
        <f>SUMIF($M46:$AZ46,"=HB-1*",$M$144:$AZ$144)</f>
        <v>0</v>
      </c>
      <c r="F46" s="7">
        <f>SUMIF($M46:$AZ46,"=S50-1*",$M$144:$AZ$144)</f>
        <v>0</v>
      </c>
      <c r="G46" s="7">
        <f>SUMIF($M46:$AZ46,"=J*-1",$M$144:$AZ$144)</f>
        <v>0</v>
      </c>
      <c r="H46" s="7">
        <f>SUMIF($M46:$AZ46,"=D-1*",$M$144:$AZ$144)</f>
        <v>3</v>
      </c>
      <c r="I46" s="7">
        <f>SUMIF($M46:$AZ46,"=M*-1*",$M$144:$AZ$144)</f>
        <v>0</v>
      </c>
      <c r="J46" s="7">
        <f>SUMIF($M46:$AZ46,"=A-1*",$M$144:$AZ$144)</f>
        <v>0</v>
      </c>
      <c r="K46" s="7">
        <f>SUMIF($M46:$AZ46,"=N-1*",$M$144:$AZ$144)</f>
        <v>0</v>
      </c>
      <c r="L46" s="7">
        <f>SUMIF(M46:AZ46,CONCATENATE(L$6,"*"),$M$144:$AZ$144)</f>
        <v>3</v>
      </c>
      <c r="AA46" t="s">
        <v>75</v>
      </c>
      <c r="AB46" t="s">
        <v>75</v>
      </c>
      <c r="AC46" t="s">
        <v>75</v>
      </c>
    </row>
    <row r="47" spans="1:51" x14ac:dyDescent="0.25">
      <c r="A47" t="s">
        <v>113</v>
      </c>
      <c r="B47" t="s">
        <v>114</v>
      </c>
      <c r="C47" s="7">
        <f>COUNTA(M47:AZ47)</f>
        <v>2</v>
      </c>
      <c r="D47" s="7">
        <f>SUMIF($M47:$AZ47,"=H-1*",$M$144:$AZ$144)</f>
        <v>0</v>
      </c>
      <c r="E47" s="7">
        <f>SUMIF($M47:$AZ47,"=HB-1*",$M$144:$AZ$144)</f>
        <v>0</v>
      </c>
      <c r="F47" s="7">
        <f>SUMIF($M47:$AZ47,"=S50-1*",$M$144:$AZ$144)</f>
        <v>0</v>
      </c>
      <c r="G47" s="7">
        <f>SUMIF($M47:$AZ47,"=J*-1",$M$144:$AZ$144)</f>
        <v>0</v>
      </c>
      <c r="H47" s="7">
        <f>SUMIF($M47:$AZ47,"=D-1*",$M$144:$AZ$144)</f>
        <v>0</v>
      </c>
      <c r="I47" s="7">
        <f>SUMIF($M47:$AZ47,"=M*-1*",$M$144:$AZ$144)</f>
        <v>2</v>
      </c>
      <c r="J47" s="7">
        <f>SUMIF($M47:$AZ47,"=A-1*",$M$144:$AZ$144)</f>
        <v>0</v>
      </c>
      <c r="K47" s="7">
        <f>SUMIF($M47:$AZ47,"=N-1*",$M$144:$AZ$144)</f>
        <v>0</v>
      </c>
      <c r="L47" s="7">
        <f>SUMIF(M47:AZ47,CONCATENATE(L$6,"*"),$M$144:$AZ$144)</f>
        <v>2</v>
      </c>
      <c r="Q47" t="s">
        <v>115</v>
      </c>
      <c r="R47" t="s">
        <v>115</v>
      </c>
    </row>
    <row r="48" spans="1:51" x14ac:dyDescent="0.25">
      <c r="A48" t="s">
        <v>47</v>
      </c>
      <c r="B48" t="s">
        <v>116</v>
      </c>
      <c r="C48" s="7">
        <f>COUNTA(M48:AZ48)</f>
        <v>2</v>
      </c>
      <c r="D48" s="7">
        <f>SUMIF($M48:$AZ48,"=H-1*",$M$144:$AZ$144)</f>
        <v>0</v>
      </c>
      <c r="E48" s="7">
        <f>SUMIF($M48:$AZ48,"=HB-1*",$M$144:$AZ$144)</f>
        <v>0</v>
      </c>
      <c r="F48" s="7">
        <f>SUMIF($M48:$AZ48,"=S50-1*",$M$144:$AZ$144)</f>
        <v>0</v>
      </c>
      <c r="G48" s="7">
        <f>SUMIF($M48:$AZ48,"=J*-1",$M$144:$AZ$144)</f>
        <v>0</v>
      </c>
      <c r="H48" s="7">
        <f>SUMIF($M48:$AZ48,"=D-1*",$M$144:$AZ$144)</f>
        <v>0</v>
      </c>
      <c r="I48" s="7">
        <f>SUMIF($M48:$AZ48,"=M*-1*",$M$144:$AZ$144)</f>
        <v>0</v>
      </c>
      <c r="J48" s="7">
        <f>SUMIF($M48:$AZ48,"=A-1*",$M$144:$AZ$144)</f>
        <v>0</v>
      </c>
      <c r="K48" s="7">
        <f>SUMIF($M48:$AZ48,"=N-1*",$M$144:$AZ$144)</f>
        <v>0</v>
      </c>
      <c r="L48" s="7">
        <f>SUMIF(M48:AZ48,CONCATENATE(L$6,"*"),$M$144:$AZ$144)</f>
        <v>0</v>
      </c>
      <c r="AH48" t="s">
        <v>26</v>
      </c>
      <c r="AK48" s="2" t="s">
        <v>57</v>
      </c>
    </row>
    <row r="49" spans="1:52" x14ac:dyDescent="0.25">
      <c r="A49" t="s">
        <v>117</v>
      </c>
      <c r="B49" t="s">
        <v>118</v>
      </c>
      <c r="C49" s="7">
        <f>COUNTA(M49:AZ49)</f>
        <v>1</v>
      </c>
      <c r="D49" s="7">
        <f>SUMIF($M49:$AZ49,"=H-1*",$M$144:$AZ$144)</f>
        <v>0</v>
      </c>
      <c r="E49" s="7">
        <f>SUMIF($M49:$AZ49,"=HB-1*",$M$144:$AZ$144)</f>
        <v>0</v>
      </c>
      <c r="F49" s="7">
        <f>SUMIF($M49:$AZ49,"=S50-1*",$M$144:$AZ$144)</f>
        <v>0</v>
      </c>
      <c r="G49" s="7">
        <f>SUMIF($M49:$AZ49,"=J*-1",$M$144:$AZ$144)</f>
        <v>1</v>
      </c>
      <c r="H49" s="7">
        <f>SUMIF($M49:$AZ49,"=D-1*",$M$144:$AZ$144)</f>
        <v>0</v>
      </c>
      <c r="I49" s="7">
        <f>SUMIF($M49:$AZ49,"=M*-1*",$M$144:$AZ$144)</f>
        <v>0</v>
      </c>
      <c r="J49" s="7">
        <f>SUMIF($M49:$AZ49,"=A-1*",$M$144:$AZ$144)</f>
        <v>0</v>
      </c>
      <c r="K49" s="7">
        <f>SUMIF($M49:$AZ49,"=N-1*",$M$144:$AZ$144)</f>
        <v>0</v>
      </c>
      <c r="L49" s="7">
        <f>SUMIF(M49:AZ49,CONCATENATE(L$6,"*"),$M$144:$AZ$144)</f>
        <v>1</v>
      </c>
      <c r="AO49" s="2" t="s">
        <v>38</v>
      </c>
    </row>
    <row r="50" spans="1:52" x14ac:dyDescent="0.25">
      <c r="A50" t="s">
        <v>119</v>
      </c>
      <c r="B50" t="s">
        <v>120</v>
      </c>
      <c r="C50" s="7">
        <f>COUNTA(M50:AZ50)</f>
        <v>2</v>
      </c>
      <c r="D50" s="7">
        <f>SUMIF($M50:$AZ50,"=H-1*",$M$144:$AZ$144)</f>
        <v>0</v>
      </c>
      <c r="E50" s="7">
        <f>SUMIF($M50:$AZ50,"=HB-1*",$M$144:$AZ$144)</f>
        <v>0</v>
      </c>
      <c r="F50" s="7">
        <f>SUMIF($M50:$AZ50,"=S50-1*",$M$144:$AZ$144)</f>
        <v>0</v>
      </c>
      <c r="G50" s="7">
        <f>SUMIF($M50:$AZ50,"=J*-1",$M$144:$AZ$144)</f>
        <v>0</v>
      </c>
      <c r="H50" s="7">
        <f>SUMIF($M50:$AZ50,"=D-1*",$M$144:$AZ$144)</f>
        <v>0</v>
      </c>
      <c r="I50" s="7">
        <f>SUMIF($M50:$AZ50,"=M*-1*",$M$144:$AZ$144)</f>
        <v>0</v>
      </c>
      <c r="J50" s="7">
        <f>SUMIF($M50:$AZ50,"=A-1*",$M$144:$AZ$144)</f>
        <v>0</v>
      </c>
      <c r="K50" s="7">
        <f>SUMIF($M50:$AZ50,"=N-1*",$M$144:$AZ$144)</f>
        <v>0</v>
      </c>
      <c r="L50" s="7">
        <f>SUMIF(M50:AZ50,CONCATENATE(L$6,"*"),$M$144:$AZ$144)</f>
        <v>0</v>
      </c>
      <c r="T50" t="s">
        <v>80</v>
      </c>
      <c r="U50" t="s">
        <v>93</v>
      </c>
    </row>
    <row r="51" spans="1:52" x14ac:dyDescent="0.25">
      <c r="A51" t="s">
        <v>121</v>
      </c>
      <c r="B51" t="s">
        <v>122</v>
      </c>
      <c r="C51" s="7">
        <f>COUNTA(M51:AZ51)</f>
        <v>3</v>
      </c>
      <c r="D51" s="7">
        <f>SUMIF($M51:$AZ51,"=H-1*",$M$144:$AZ$144)</f>
        <v>0</v>
      </c>
      <c r="E51" s="7">
        <f>SUMIF($M51:$AZ51,"=HB-1*",$M$144:$AZ$144)</f>
        <v>0</v>
      </c>
      <c r="F51" s="7">
        <f>SUMIF($M51:$AZ51,"=S50-1*",$M$144:$AZ$144)</f>
        <v>0</v>
      </c>
      <c r="G51" s="7">
        <f>SUMIF($M51:$AZ51,"=J*-1",$M$144:$AZ$144)</f>
        <v>0</v>
      </c>
      <c r="H51" s="7">
        <f>SUMIF($M51:$AZ51,"=D-1*",$M$144:$AZ$144)</f>
        <v>0</v>
      </c>
      <c r="I51" s="7">
        <f>SUMIF($M51:$AZ51,"=M*-1*",$M$144:$AZ$144)</f>
        <v>1</v>
      </c>
      <c r="J51" s="7">
        <f>SUMIF($M51:$AZ51,"=A-1*",$M$144:$AZ$144)</f>
        <v>0</v>
      </c>
      <c r="K51" s="7">
        <f>SUMIF($M51:$AZ51,"=N-1*",$M$144:$AZ$144)</f>
        <v>0</v>
      </c>
      <c r="L51" s="7">
        <f>SUMIF(M51:AZ51,CONCATENATE(L$6,"*"),$M$144:$AZ$144)</f>
        <v>1</v>
      </c>
      <c r="T51" t="s">
        <v>93</v>
      </c>
      <c r="U51" t="s">
        <v>80</v>
      </c>
      <c r="V51" t="s">
        <v>115</v>
      </c>
    </row>
    <row r="52" spans="1:52" x14ac:dyDescent="0.25">
      <c r="A52" t="s">
        <v>123</v>
      </c>
      <c r="B52" t="s">
        <v>124</v>
      </c>
      <c r="C52" s="7">
        <f>COUNTA(M52:AZ52)</f>
        <v>2</v>
      </c>
      <c r="D52" s="7">
        <f>SUMIF($M52:$AZ52,"=H-1*",$M$144:$AZ$144)</f>
        <v>0</v>
      </c>
      <c r="E52" s="7">
        <f>SUMIF($M52:$AZ52,"=HB-1*",$M$144:$AZ$144)</f>
        <v>0</v>
      </c>
      <c r="F52" s="7">
        <f>SUMIF($M52:$AZ52,"=S50-1*",$M$144:$AZ$144)</f>
        <v>0</v>
      </c>
      <c r="G52" s="7">
        <f>SUMIF($M52:$AZ52,"=J*-1",$M$144:$AZ$144)</f>
        <v>0</v>
      </c>
      <c r="H52" s="7">
        <f>SUMIF($M52:$AZ52,"=D-1*",$M$144:$AZ$144)</f>
        <v>0</v>
      </c>
      <c r="I52" s="7">
        <f>SUMIF($M52:$AZ52,"=M*-1*",$M$144:$AZ$144)</f>
        <v>0</v>
      </c>
      <c r="J52" s="7">
        <f>SUMIF($M52:$AZ52,"=A-1*",$M$144:$AZ$144)</f>
        <v>0</v>
      </c>
      <c r="K52" s="7">
        <f>SUMIF($M52:$AZ52,"=N-1*",$M$144:$AZ$144)</f>
        <v>0</v>
      </c>
      <c r="L52" s="7">
        <f>SUMIF(M52:AZ52,CONCATENATE(L$6,"*"),$M$144:$AZ$144)</f>
        <v>0</v>
      </c>
      <c r="AX52" t="s">
        <v>94</v>
      </c>
      <c r="AZ52" t="s">
        <v>94</v>
      </c>
    </row>
    <row r="53" spans="1:52" x14ac:dyDescent="0.25">
      <c r="A53" t="s">
        <v>125</v>
      </c>
      <c r="B53" t="s">
        <v>126</v>
      </c>
      <c r="C53" s="7">
        <f>COUNTA(M53:AZ53)</f>
        <v>6</v>
      </c>
      <c r="D53" s="7">
        <f>SUMIF($M53:$AZ53,"=H-1*",$M$144:$AZ$144)</f>
        <v>1</v>
      </c>
      <c r="E53" s="7">
        <f>SUMIF($M53:$AZ53,"=HB-1*",$M$144:$AZ$144)</f>
        <v>0</v>
      </c>
      <c r="F53" s="7">
        <f>SUMIF($M53:$AZ53,"=S50-1*",$M$144:$AZ$144)</f>
        <v>0</v>
      </c>
      <c r="G53" s="7">
        <f>SUMIF($M53:$AZ53,"=J*-1",$M$144:$AZ$144)</f>
        <v>2</v>
      </c>
      <c r="H53" s="7">
        <f>SUMIF($M53:$AZ53,"=D-1*",$M$144:$AZ$144)</f>
        <v>0</v>
      </c>
      <c r="I53" s="7">
        <f>SUMIF($M53:$AZ53,"=M*-1*",$M$144:$AZ$144)</f>
        <v>0</v>
      </c>
      <c r="J53" s="7">
        <f>SUMIF($M53:$AZ53,"=A-1*",$M$144:$AZ$144)</f>
        <v>0</v>
      </c>
      <c r="K53" s="7">
        <f>SUMIF($M53:$AZ53,"=N-1*",$M$144:$AZ$144)</f>
        <v>0</v>
      </c>
      <c r="L53" s="7">
        <f>SUMIF(M53:AZ53,CONCATENATE(L$6,"*"),$M$144:$AZ$144)</f>
        <v>4</v>
      </c>
      <c r="N53" t="s">
        <v>57</v>
      </c>
      <c r="O53" t="s">
        <v>38</v>
      </c>
      <c r="P53" t="s">
        <v>38</v>
      </c>
      <c r="Q53" t="s">
        <v>127</v>
      </c>
      <c r="S53" t="s">
        <v>44</v>
      </c>
      <c r="U53" t="s">
        <v>45</v>
      </c>
    </row>
    <row r="54" spans="1:52" x14ac:dyDescent="0.25">
      <c r="A54" t="s">
        <v>35</v>
      </c>
      <c r="B54" t="s">
        <v>128</v>
      </c>
      <c r="C54" s="7">
        <f>COUNTA(M54:AZ54)</f>
        <v>1</v>
      </c>
      <c r="D54" s="7">
        <f>SUMIF($M54:$AZ54,"=H-1*",$M$144:$AZ$144)</f>
        <v>0</v>
      </c>
      <c r="E54" s="7">
        <f>SUMIF($M54:$AZ54,"=HB-1*",$M$144:$AZ$144)</f>
        <v>0</v>
      </c>
      <c r="F54" s="7">
        <f>SUMIF($M54:$AZ54,"=S50-1*",$M$144:$AZ$144)</f>
        <v>0</v>
      </c>
      <c r="G54" s="7">
        <f>SUMIF($M54:$AZ54,"=J*-1",$M$144:$AZ$144)</f>
        <v>0</v>
      </c>
      <c r="H54" s="7">
        <f>SUMIF($M54:$AZ54,"=D-1*",$M$144:$AZ$144)</f>
        <v>0</v>
      </c>
      <c r="I54" s="7">
        <f>SUMIF($M54:$AZ54,"=M*-1*",$M$144:$AZ$144)</f>
        <v>0</v>
      </c>
      <c r="J54" s="7">
        <f>SUMIF($M54:$AZ54,"=A-1*",$M$144:$AZ$144)</f>
        <v>0</v>
      </c>
      <c r="K54" s="7">
        <f>SUMIF($M54:$AZ54,"=N-1*",$M$144:$AZ$144)</f>
        <v>0</v>
      </c>
      <c r="L54" s="7">
        <f>SUMIF(M54:AZ54,CONCATENATE(L$6,"*"),$M$144:$AZ$144)</f>
        <v>0</v>
      </c>
      <c r="Y54" t="s">
        <v>57</v>
      </c>
    </row>
    <row r="55" spans="1:52" x14ac:dyDescent="0.25">
      <c r="A55" t="s">
        <v>129</v>
      </c>
      <c r="B55" t="s">
        <v>130</v>
      </c>
      <c r="C55" s="7">
        <f>COUNTA(M55:AZ55)</f>
        <v>1</v>
      </c>
      <c r="D55" s="7">
        <f>SUMIF($M55:$AZ55,"=H-1*",$M$144:$AZ$144)</f>
        <v>0</v>
      </c>
      <c r="E55" s="7">
        <f>SUMIF($M55:$AZ55,"=HB-1*",$M$144:$AZ$144)</f>
        <v>0</v>
      </c>
      <c r="F55" s="7">
        <f>SUMIF($M55:$AZ55,"=S50-1*",$M$144:$AZ$144)</f>
        <v>0</v>
      </c>
      <c r="G55" s="7">
        <f>SUMIF($M55:$AZ55,"=J*-1",$M$144:$AZ$144)</f>
        <v>0</v>
      </c>
      <c r="H55" s="7">
        <f>SUMIF($M55:$AZ55,"=D-1*",$M$144:$AZ$144)</f>
        <v>0</v>
      </c>
      <c r="I55" s="7">
        <f>SUMIF($M55:$AZ55,"=M*-1*",$M$144:$AZ$144)</f>
        <v>0</v>
      </c>
      <c r="J55" s="7">
        <f>SUMIF($M55:$AZ55,"=A-1*",$M$144:$AZ$144)</f>
        <v>0</v>
      </c>
      <c r="K55" s="7">
        <f>SUMIF($M55:$AZ55,"=N-1*",$M$144:$AZ$144)</f>
        <v>0</v>
      </c>
      <c r="L55" s="7">
        <f>SUMIF(M55:AZ55,CONCATENATE(L$6,"*"),$M$144:$AZ$144)</f>
        <v>0</v>
      </c>
      <c r="X55" t="s">
        <v>67</v>
      </c>
    </row>
    <row r="56" spans="1:52" x14ac:dyDescent="0.25">
      <c r="A56" t="s">
        <v>98</v>
      </c>
      <c r="B56" t="s">
        <v>131</v>
      </c>
      <c r="C56" s="7">
        <f>COUNTA(M56:AZ56)</f>
        <v>3</v>
      </c>
      <c r="D56" s="7">
        <f>SUMIF($M56:$AZ56,"=H-1*",$M$144:$AZ$144)</f>
        <v>0</v>
      </c>
      <c r="E56" s="7">
        <f>SUMIF($M56:$AZ56,"=HB-1*",$M$144:$AZ$144)</f>
        <v>0</v>
      </c>
      <c r="F56" s="7">
        <f>SUMIF($M56:$AZ56,"=S50-1*",$M$144:$AZ$144)</f>
        <v>0</v>
      </c>
      <c r="G56" s="7">
        <f>SUMIF($M56:$AZ56,"=J*-1",$M$144:$AZ$144)</f>
        <v>2</v>
      </c>
      <c r="H56" s="7">
        <f>SUMIF($M56:$AZ56,"=D-1*",$M$144:$AZ$144)</f>
        <v>0</v>
      </c>
      <c r="I56" s="7">
        <f>SUMIF($M56:$AZ56,"=M*-1*",$M$144:$AZ$144)</f>
        <v>0</v>
      </c>
      <c r="J56" s="7">
        <f>SUMIF($M56:$AZ56,"=A-1*",$M$144:$AZ$144)</f>
        <v>0</v>
      </c>
      <c r="K56" s="7">
        <f>SUMIF($M56:$AZ56,"=N-1*",$M$144:$AZ$144)</f>
        <v>0</v>
      </c>
      <c r="L56" s="7">
        <f>SUMIF(M56:AZ56,CONCATENATE(L$6,"*"),$M$144:$AZ$144)</f>
        <v>2</v>
      </c>
      <c r="T56" t="s">
        <v>51</v>
      </c>
      <c r="U56" t="s">
        <v>38</v>
      </c>
      <c r="V56" t="s">
        <v>38</v>
      </c>
    </row>
    <row r="57" spans="1:52" x14ac:dyDescent="0.25">
      <c r="A57" t="s">
        <v>132</v>
      </c>
      <c r="B57" t="s">
        <v>133</v>
      </c>
      <c r="C57" s="7">
        <f>COUNTA(M57:AZ57)</f>
        <v>1</v>
      </c>
      <c r="D57" s="7">
        <f>SUMIF($M57:$AZ57,"=H-1*",$M$144:$AZ$144)</f>
        <v>0</v>
      </c>
      <c r="E57" s="7">
        <f>SUMIF($M57:$AZ57,"=HB-1*",$M$144:$AZ$144)</f>
        <v>0</v>
      </c>
      <c r="F57" s="7">
        <f>SUMIF($M57:$AZ57,"=S50-1*",$M$144:$AZ$144)</f>
        <v>0</v>
      </c>
      <c r="G57" s="7">
        <f>SUMIF($M57:$AZ57,"=J*-1",$M$144:$AZ$144)</f>
        <v>0</v>
      </c>
      <c r="H57" s="7">
        <f>SUMIF($M57:$AZ57,"=D-1*",$M$144:$AZ$144)</f>
        <v>0</v>
      </c>
      <c r="I57" s="7">
        <f>SUMIF($M57:$AZ57,"=M*-1*",$M$144:$AZ$144)</f>
        <v>0</v>
      </c>
      <c r="J57" s="7">
        <f>SUMIF($M57:$AZ57,"=A-1*",$M$144:$AZ$144)</f>
        <v>0</v>
      </c>
      <c r="K57" s="7">
        <f>SUMIF($M57:$AZ57,"=N-1*",$M$144:$AZ$144)</f>
        <v>0</v>
      </c>
      <c r="L57" s="7">
        <f>SUMIF(M57:AZ57,CONCATENATE(L$6,"*"),$M$144:$AZ$144)</f>
        <v>0</v>
      </c>
      <c r="R57" t="s">
        <v>80</v>
      </c>
    </row>
    <row r="58" spans="1:52" x14ac:dyDescent="0.25">
      <c r="A58" t="s">
        <v>134</v>
      </c>
      <c r="B58" t="s">
        <v>135</v>
      </c>
      <c r="C58" s="7">
        <f>COUNTA(M58:AZ58)</f>
        <v>3</v>
      </c>
      <c r="D58" s="7">
        <f>SUMIF($M58:$AZ58,"=H-1*",$M$144:$AZ$144)</f>
        <v>1</v>
      </c>
      <c r="E58" s="7">
        <f>SUMIF($M58:$AZ58,"=HB-1*",$M$144:$AZ$144)</f>
        <v>0</v>
      </c>
      <c r="F58" s="7">
        <f>SUMIF($M58:$AZ58,"=S50-1*",$M$144:$AZ$144)</f>
        <v>0</v>
      </c>
      <c r="G58" s="7">
        <f>SUMIF($M58:$AZ58,"=J*-1",$M$144:$AZ$144)</f>
        <v>0</v>
      </c>
      <c r="H58" s="7">
        <f>SUMIF($M58:$AZ58,"=D-1*",$M$144:$AZ$144)</f>
        <v>0</v>
      </c>
      <c r="I58" s="7">
        <f>SUMIF($M58:$AZ58,"=M*-1*",$M$144:$AZ$144)</f>
        <v>0</v>
      </c>
      <c r="J58" s="7">
        <f>SUMIF($M58:$AZ58,"=A-1*",$M$144:$AZ$144)</f>
        <v>0</v>
      </c>
      <c r="K58" s="7">
        <f>SUMIF($M58:$AZ58,"=N-1*",$M$144:$AZ$144)</f>
        <v>0</v>
      </c>
      <c r="L58" s="7">
        <f>SUMIF(M58:AZ58,CONCATENATE(L$6,"*"),$M$144:$AZ$144)</f>
        <v>1</v>
      </c>
      <c r="O58" t="s">
        <v>51</v>
      </c>
      <c r="R58" t="s">
        <v>44</v>
      </c>
      <c r="S58" t="s">
        <v>45</v>
      </c>
    </row>
    <row r="59" spans="1:52" x14ac:dyDescent="0.25">
      <c r="A59" t="s">
        <v>136</v>
      </c>
      <c r="B59" t="s">
        <v>137</v>
      </c>
      <c r="C59" s="7">
        <f>COUNTA(M59:AZ59)</f>
        <v>2</v>
      </c>
      <c r="D59" s="7">
        <f>SUMIF($M59:$AZ59,"=H-1*",$M$144:$AZ$144)</f>
        <v>0</v>
      </c>
      <c r="E59" s="7">
        <f>SUMIF($M59:$AZ59,"=HB-1*",$M$144:$AZ$144)</f>
        <v>0</v>
      </c>
      <c r="F59" s="7">
        <f>SUMIF($M59:$AZ59,"=S50-1*",$M$144:$AZ$144)</f>
        <v>0</v>
      </c>
      <c r="G59" s="7">
        <f>SUMIF($M59:$AZ59,"=J*-1",$M$144:$AZ$144)</f>
        <v>0</v>
      </c>
      <c r="H59" s="7">
        <f>SUMIF($M59:$AZ59,"=D-1*",$M$144:$AZ$144)</f>
        <v>2</v>
      </c>
      <c r="I59" s="7">
        <f>SUMIF($M59:$AZ59,"=M*-1*",$M$144:$AZ$144)</f>
        <v>0</v>
      </c>
      <c r="J59" s="7">
        <f>SUMIF($M59:$AZ59,"=A-1*",$M$144:$AZ$144)</f>
        <v>0</v>
      </c>
      <c r="K59" s="7">
        <f>SUMIF($M59:$AZ59,"=N-1*",$M$144:$AZ$144)</f>
        <v>0</v>
      </c>
      <c r="L59" s="7">
        <f>SUMIF(M59:AZ59,CONCATENATE(L$6,"*"),$M$144:$AZ$144)</f>
        <v>2</v>
      </c>
      <c r="S59" t="s">
        <v>75</v>
      </c>
      <c r="T59" t="s">
        <v>75</v>
      </c>
    </row>
    <row r="60" spans="1:52" x14ac:dyDescent="0.25">
      <c r="A60" t="s">
        <v>27</v>
      </c>
      <c r="B60" t="s">
        <v>138</v>
      </c>
      <c r="C60" s="7">
        <f>COUNTA(M60:AZ60)</f>
        <v>2</v>
      </c>
      <c r="D60" s="7">
        <f>SUMIF($M60:$AZ60,"=H-1*",$M$144:$AZ$144)</f>
        <v>0</v>
      </c>
      <c r="E60" s="7">
        <f>SUMIF($M60:$AZ60,"=HB-1*",$M$144:$AZ$144)</f>
        <v>0</v>
      </c>
      <c r="F60" s="7">
        <f>SUMIF($M60:$AZ60,"=S50-1*",$M$144:$AZ$144)</f>
        <v>0</v>
      </c>
      <c r="G60" s="7">
        <f>SUMIF($M60:$AZ60,"=J*-1",$M$144:$AZ$144)</f>
        <v>1</v>
      </c>
      <c r="H60" s="7">
        <f>SUMIF($M60:$AZ60,"=D-1*",$M$144:$AZ$144)</f>
        <v>0</v>
      </c>
      <c r="I60" s="7">
        <f>SUMIF($M60:$AZ60,"=M*-1*",$M$144:$AZ$144)</f>
        <v>0</v>
      </c>
      <c r="J60" s="7">
        <f>SUMIF($M60:$AZ60,"=A-1*",$M$144:$AZ$144)</f>
        <v>0</v>
      </c>
      <c r="K60" s="7">
        <f>SUMIF($M60:$AZ60,"=N-1*",$M$144:$AZ$144)</f>
        <v>0</v>
      </c>
      <c r="L60" s="7">
        <f>SUMIF(M60:AZ60,CONCATENATE(L$6,"*"),$M$144:$AZ$144)</f>
        <v>1</v>
      </c>
      <c r="AG60" t="s">
        <v>41</v>
      </c>
      <c r="AI60" t="s">
        <v>51</v>
      </c>
    </row>
    <row r="61" spans="1:52" x14ac:dyDescent="0.25">
      <c r="A61" t="s">
        <v>24</v>
      </c>
      <c r="B61" t="s">
        <v>138</v>
      </c>
      <c r="C61" s="7">
        <f>COUNTA(M61:AZ61)</f>
        <v>4</v>
      </c>
      <c r="D61" s="7">
        <f>SUMIF($M61:$AZ61,"=H-1*",$M$144:$AZ$144)</f>
        <v>0</v>
      </c>
      <c r="E61" s="7">
        <f>SUMIF($M61:$AZ61,"=HB-1*",$M$144:$AZ$144)</f>
        <v>0</v>
      </c>
      <c r="F61" s="7">
        <f>SUMIF($M61:$AZ61,"=S50-1*",$M$144:$AZ$144)</f>
        <v>0</v>
      </c>
      <c r="G61" s="7">
        <f>SUMIF($M61:$AZ61,"=J*-1",$M$144:$AZ$144)</f>
        <v>3</v>
      </c>
      <c r="H61" s="7">
        <f>SUMIF($M61:$AZ61,"=D-1*",$M$144:$AZ$144)</f>
        <v>0</v>
      </c>
      <c r="I61" s="7">
        <f>SUMIF($M61:$AZ61,"=M*-1*",$M$144:$AZ$144)</f>
        <v>0</v>
      </c>
      <c r="J61" s="7">
        <f>SUMIF($M61:$AZ61,"=A-1*",$M$144:$AZ$144)</f>
        <v>0</v>
      </c>
      <c r="K61" s="7">
        <f>SUMIF($M61:$AZ61,"=N-1*",$M$144:$AZ$144)</f>
        <v>0</v>
      </c>
      <c r="L61" s="7">
        <f>SUMIF(M61:AZ61,CONCATENATE(L$6,"*"),$M$144:$AZ$144)</f>
        <v>3</v>
      </c>
      <c r="AG61" t="s">
        <v>37</v>
      </c>
      <c r="AH61" t="s">
        <v>41</v>
      </c>
      <c r="AI61" t="s">
        <v>41</v>
      </c>
      <c r="AK61" s="2" t="s">
        <v>38</v>
      </c>
    </row>
    <row r="62" spans="1:52" x14ac:dyDescent="0.25">
      <c r="A62" t="s">
        <v>110</v>
      </c>
      <c r="B62" t="s">
        <v>139</v>
      </c>
      <c r="C62" s="7">
        <f>COUNTA(M62:AZ62)</f>
        <v>6</v>
      </c>
      <c r="D62" s="7">
        <f>SUMIF($M62:$AZ62,"=H-1*",$M$144:$AZ$144)</f>
        <v>1</v>
      </c>
      <c r="E62" s="7">
        <f>SUMIF($M62:$AZ62,"=HB-1*",$M$144:$AZ$144)</f>
        <v>1</v>
      </c>
      <c r="F62" s="7">
        <f>SUMIF($M62:$AZ62,"=S50-1*",$M$144:$AZ$144)</f>
        <v>0</v>
      </c>
      <c r="G62" s="7">
        <f>SUMIF($M62:$AZ62,"=J*-1",$M$144:$AZ$144)</f>
        <v>0</v>
      </c>
      <c r="H62" s="7">
        <f>SUMIF($M62:$AZ62,"=D-1*",$M$144:$AZ$144)</f>
        <v>0</v>
      </c>
      <c r="I62" s="7">
        <f>SUMIF($M62:$AZ62,"=M*-1*",$M$144:$AZ$144)</f>
        <v>0</v>
      </c>
      <c r="J62" s="7">
        <f>SUMIF($M62:$AZ62,"=A-1*",$M$144:$AZ$144)</f>
        <v>0</v>
      </c>
      <c r="K62" s="7">
        <f>SUMIF($M62:$AZ62,"=N-1*",$M$144:$AZ$144)</f>
        <v>0</v>
      </c>
      <c r="L62" s="7">
        <f>SUMIF(M62:AZ62,CONCATENATE(L$6,"*"),$M$144:$AZ$144)</f>
        <v>2</v>
      </c>
      <c r="U62" t="s">
        <v>59</v>
      </c>
      <c r="V62" t="s">
        <v>44</v>
      </c>
      <c r="X62" t="s">
        <v>44</v>
      </c>
      <c r="Y62" t="s">
        <v>59</v>
      </c>
      <c r="Z62" t="s">
        <v>45</v>
      </c>
      <c r="AA62" t="s">
        <v>140</v>
      </c>
    </row>
    <row r="63" spans="1:52" x14ac:dyDescent="0.25">
      <c r="A63" t="s">
        <v>78</v>
      </c>
      <c r="B63" t="s">
        <v>141</v>
      </c>
      <c r="C63" s="7">
        <f>COUNTA(M63:AZ63)</f>
        <v>2</v>
      </c>
      <c r="D63" s="7">
        <f>SUMIF($M63:$AZ63,"=H-1*",$M$144:$AZ$144)</f>
        <v>0</v>
      </c>
      <c r="E63" s="7">
        <f>SUMIF($M63:$AZ63,"=HB-1*",$M$144:$AZ$144)</f>
        <v>0</v>
      </c>
      <c r="F63" s="7">
        <f>SUMIF($M63:$AZ63,"=S50-1*",$M$144:$AZ$144)</f>
        <v>0</v>
      </c>
      <c r="G63" s="7">
        <f>SUMIF($M63:$AZ63,"=J*-1",$M$144:$AZ$144)</f>
        <v>0</v>
      </c>
      <c r="H63" s="7">
        <f>SUMIF($M63:$AZ63,"=D-1*",$M$144:$AZ$144)</f>
        <v>0</v>
      </c>
      <c r="I63" s="7">
        <f>SUMIF($M63:$AZ63,"=M*-1*",$M$144:$AZ$144)</f>
        <v>0</v>
      </c>
      <c r="J63" s="7">
        <f>SUMIF($M63:$AZ63,"=A-1*",$M$144:$AZ$144)</f>
        <v>0</v>
      </c>
      <c r="K63" s="7">
        <f>SUMIF($M63:$AZ63,"=N-1*",$M$144:$AZ$144)</f>
        <v>0</v>
      </c>
      <c r="L63" s="7">
        <f>SUMIF(M63:AZ63,CONCATENATE(L$6,"*"),$M$144:$AZ$144)</f>
        <v>0</v>
      </c>
      <c r="S63" t="s">
        <v>20</v>
      </c>
      <c r="T63" t="s">
        <v>20</v>
      </c>
    </row>
    <row r="64" spans="1:52" x14ac:dyDescent="0.25">
      <c r="A64" t="s">
        <v>142</v>
      </c>
      <c r="B64" t="s">
        <v>143</v>
      </c>
      <c r="C64" s="7">
        <f>COUNTA(M64:AZ64)</f>
        <v>1</v>
      </c>
      <c r="D64" s="7">
        <f>SUMIF($M64:$AZ64,"=H-1*",$M$144:$AZ$144)</f>
        <v>0</v>
      </c>
      <c r="E64" s="7">
        <f>SUMIF($M64:$AZ64,"=HB-1*",$M$144:$AZ$144)</f>
        <v>0</v>
      </c>
      <c r="F64" s="7">
        <f>SUMIF($M64:$AZ64,"=S50-1*",$M$144:$AZ$144)</f>
        <v>0</v>
      </c>
      <c r="G64" s="7">
        <f>SUMIF($M64:$AZ64,"=J*-1",$M$144:$AZ$144)</f>
        <v>0</v>
      </c>
      <c r="H64" s="7">
        <f>SUMIF($M64:$AZ64,"=D-1*",$M$144:$AZ$144)</f>
        <v>0</v>
      </c>
      <c r="I64" s="7">
        <f>SUMIF($M64:$AZ64,"=M*-1*",$M$144:$AZ$144)</f>
        <v>0</v>
      </c>
      <c r="J64" s="7">
        <f>SUMIF($M64:$AZ64,"=A-1*",$M$144:$AZ$144)</f>
        <v>0</v>
      </c>
      <c r="K64" s="7">
        <f>SUMIF($M64:$AZ64,"=N-1*",$M$144:$AZ$144)</f>
        <v>0</v>
      </c>
      <c r="L64" s="7">
        <f>SUMIF(M64:AZ64,CONCATENATE(L$6,"*"),$M$144:$AZ$144)</f>
        <v>0</v>
      </c>
      <c r="AK64" s="2" t="s">
        <v>29</v>
      </c>
    </row>
    <row r="65" spans="1:52" x14ac:dyDescent="0.25">
      <c r="A65" t="s">
        <v>144</v>
      </c>
      <c r="B65" t="s">
        <v>145</v>
      </c>
      <c r="C65" s="7">
        <f>COUNTA(M65:AZ65)</f>
        <v>1</v>
      </c>
      <c r="D65" s="7">
        <f>SUMIF($M65:$AZ65,"=H-1*",$M$144:$AZ$144)</f>
        <v>0</v>
      </c>
      <c r="E65" s="7">
        <f>SUMIF($M65:$AZ65,"=HB-1*",$M$144:$AZ$144)</f>
        <v>0</v>
      </c>
      <c r="F65" s="7">
        <f>SUMIF($M65:$AZ65,"=S50-1*",$M$144:$AZ$144)</f>
        <v>0</v>
      </c>
      <c r="G65" s="7">
        <f>SUMIF($M65:$AZ65,"=J*-1",$M$144:$AZ$144)</f>
        <v>0</v>
      </c>
      <c r="H65" s="7">
        <f>SUMIF($M65:$AZ65,"=D-1*",$M$144:$AZ$144)</f>
        <v>0</v>
      </c>
      <c r="I65" s="7">
        <f>SUMIF($M65:$AZ65,"=M*-1*",$M$144:$AZ$144)</f>
        <v>0</v>
      </c>
      <c r="J65" s="7">
        <f>SUMIF($M65:$AZ65,"=A-1*",$M$144:$AZ$144)</f>
        <v>0</v>
      </c>
      <c r="K65" s="7">
        <f>SUMIF($M65:$AZ65,"=N-1*",$M$144:$AZ$144)</f>
        <v>0</v>
      </c>
      <c r="L65" s="7">
        <f>SUMIF(M65:AZ65,CONCATENATE(L$6,"*"),$M$144:$AZ$144)</f>
        <v>0</v>
      </c>
      <c r="R65" t="s">
        <v>94</v>
      </c>
    </row>
    <row r="66" spans="1:52" x14ac:dyDescent="0.25">
      <c r="A66" t="s">
        <v>146</v>
      </c>
      <c r="B66" t="s">
        <v>147</v>
      </c>
      <c r="C66" s="7">
        <f>COUNTA(M66:AZ66)</f>
        <v>5</v>
      </c>
      <c r="D66" s="7">
        <f>SUMIF($M66:$AZ66,"=H-1*",$M$144:$AZ$144)</f>
        <v>0</v>
      </c>
      <c r="E66" s="7">
        <f>SUMIF($M66:$AZ66,"=HB-1*",$M$144:$AZ$144)</f>
        <v>0</v>
      </c>
      <c r="F66" s="7">
        <f>SUMIF($M66:$AZ66,"=S50-1*",$M$144:$AZ$144)</f>
        <v>0</v>
      </c>
      <c r="G66" s="7">
        <f>SUMIF($M66:$AZ66,"=J*-1",$M$144:$AZ$144)</f>
        <v>0</v>
      </c>
      <c r="H66" s="7">
        <f>SUMIF($M66:$AZ66,"=D-1*",$M$144:$AZ$144)</f>
        <v>3</v>
      </c>
      <c r="I66" s="7">
        <f>SUMIF($M66:$AZ66,"=M*-1*",$M$144:$AZ$144)</f>
        <v>0</v>
      </c>
      <c r="J66" s="7">
        <f>SUMIF($M66:$AZ66,"=A-1*",$M$144:$AZ$144)</f>
        <v>0</v>
      </c>
      <c r="K66" s="7">
        <f>SUMIF($M66:$AZ66,"=N-1*",$M$144:$AZ$144)</f>
        <v>0</v>
      </c>
      <c r="L66" s="7">
        <f>SUMIF(M66:AZ66,CONCATENATE(L$6,"*"),$M$144:$AZ$144)</f>
        <v>3</v>
      </c>
      <c r="AK66" s="2" t="s">
        <v>19</v>
      </c>
      <c r="AO66" s="2" t="s">
        <v>83</v>
      </c>
      <c r="AV66" s="2" t="s">
        <v>75</v>
      </c>
      <c r="AX66" t="s">
        <v>75</v>
      </c>
      <c r="AZ66" t="s">
        <v>75</v>
      </c>
    </row>
    <row r="67" spans="1:52" x14ac:dyDescent="0.25">
      <c r="A67" t="s">
        <v>148</v>
      </c>
      <c r="B67" t="s">
        <v>147</v>
      </c>
      <c r="C67" s="7">
        <f>COUNTA(M67:AZ67)</f>
        <v>1</v>
      </c>
      <c r="D67" s="7">
        <f>SUMIF($M67:$AZ67,"=H-1*",$M$144:$AZ$144)</f>
        <v>0</v>
      </c>
      <c r="E67" s="7">
        <f>SUMIF($M67:$AZ67,"=HB-1*",$M$144:$AZ$144)</f>
        <v>0</v>
      </c>
      <c r="F67" s="7">
        <f>SUMIF($M67:$AZ67,"=S50-1*",$M$144:$AZ$144)</f>
        <v>0</v>
      </c>
      <c r="G67" s="7">
        <f>SUMIF($M67:$AZ67,"=J*-1",$M$144:$AZ$144)</f>
        <v>0</v>
      </c>
      <c r="H67" s="7">
        <f>SUMIF($M67:$AZ67,"=D-1*",$M$144:$AZ$144)</f>
        <v>0</v>
      </c>
      <c r="I67" s="7">
        <f>SUMIF($M67:$AZ67,"=M*-1*",$M$144:$AZ$144)</f>
        <v>0</v>
      </c>
      <c r="J67" s="7">
        <f>SUMIF($M67:$AZ67,"=A-1*",$M$144:$AZ$144)</f>
        <v>0</v>
      </c>
      <c r="K67" s="7">
        <f>SUMIF($M67:$AZ67,"=N-1*",$M$144:$AZ$144)</f>
        <v>0</v>
      </c>
      <c r="L67" s="7">
        <f>SUMIF(M67:AZ67,CONCATENATE(L$6,"*"),$M$144:$AZ$144)</f>
        <v>0</v>
      </c>
      <c r="AO67" s="2" t="s">
        <v>51</v>
      </c>
    </row>
    <row r="68" spans="1:52" x14ac:dyDescent="0.25">
      <c r="A68" t="s">
        <v>149</v>
      </c>
      <c r="B68" t="s">
        <v>150</v>
      </c>
      <c r="C68" s="7">
        <f>COUNTA(M68:AZ68)</f>
        <v>3</v>
      </c>
      <c r="D68" s="7">
        <f>SUMIF($M68:$AZ68,"=H-1*",$M$144:$AZ$144)</f>
        <v>0</v>
      </c>
      <c r="E68" s="7">
        <f>SUMIF($M68:$AZ68,"=HB-1*",$M$144:$AZ$144)</f>
        <v>0</v>
      </c>
      <c r="F68" s="7">
        <f>SUMIF($M68:$AZ68,"=S50-1*",$M$144:$AZ$144)</f>
        <v>0</v>
      </c>
      <c r="G68" s="7">
        <f>SUMIF($M68:$AZ68,"=J*-1",$M$144:$AZ$144)</f>
        <v>0</v>
      </c>
      <c r="H68" s="7">
        <f>SUMIF($M68:$AZ68,"=D-1*",$M$144:$AZ$144)</f>
        <v>0</v>
      </c>
      <c r="I68" s="7">
        <f>SUMIF($M68:$AZ68,"=M*-1*",$M$144:$AZ$144)</f>
        <v>0</v>
      </c>
      <c r="J68" s="7">
        <f>SUMIF($M68:$AZ68,"=A-1*",$M$144:$AZ$144)</f>
        <v>0</v>
      </c>
      <c r="K68" s="7">
        <f>SUMIF($M68:$AZ68,"=N-1*",$M$144:$AZ$144)</f>
        <v>0</v>
      </c>
      <c r="L68" s="7">
        <f>SUMIF(M68:AZ68,CONCATENATE(L$6,"*"),$M$144:$AZ$144)</f>
        <v>0</v>
      </c>
      <c r="N68" t="s">
        <v>51</v>
      </c>
      <c r="O68" t="s">
        <v>59</v>
      </c>
      <c r="P68" t="s">
        <v>59</v>
      </c>
    </row>
    <row r="69" spans="1:52" x14ac:dyDescent="0.25">
      <c r="A69" t="s">
        <v>151</v>
      </c>
      <c r="B69" t="s">
        <v>152</v>
      </c>
      <c r="C69" s="7">
        <f>COUNTA(M69:AZ69)</f>
        <v>3</v>
      </c>
      <c r="D69" s="7">
        <f>SUMIF($M69:$AZ69,"=H-1*",$M$144:$AZ$144)</f>
        <v>1</v>
      </c>
      <c r="E69" s="7">
        <f>SUMIF($M69:$AZ69,"=HB-1*",$M$144:$AZ$144)</f>
        <v>0</v>
      </c>
      <c r="F69" s="7">
        <f>SUMIF($M69:$AZ69,"=S50-1*",$M$144:$AZ$144)</f>
        <v>0</v>
      </c>
      <c r="G69" s="7">
        <f>SUMIF($M69:$AZ69,"=J*-1",$M$144:$AZ$144)</f>
        <v>0</v>
      </c>
      <c r="H69" s="7">
        <f>SUMIF($M69:$AZ69,"=D-1*",$M$144:$AZ$144)</f>
        <v>0</v>
      </c>
      <c r="I69" s="7">
        <f>SUMIF($M69:$AZ69,"=M*-1*",$M$144:$AZ$144)</f>
        <v>0</v>
      </c>
      <c r="J69" s="7">
        <f>SUMIF($M69:$AZ69,"=A-1*",$M$144:$AZ$144)</f>
        <v>0</v>
      </c>
      <c r="K69" s="7">
        <f>SUMIF($M69:$AZ69,"=N-1*",$M$144:$AZ$144)</f>
        <v>0</v>
      </c>
      <c r="L69" s="7">
        <f>SUMIF(M69:AZ69,CONCATENATE(L$6,"*"),$M$144:$AZ$144)</f>
        <v>1</v>
      </c>
      <c r="W69" t="s">
        <v>51</v>
      </c>
      <c r="X69" t="s">
        <v>51</v>
      </c>
      <c r="AZ69" t="s">
        <v>45</v>
      </c>
    </row>
    <row r="70" spans="1:52" x14ac:dyDescent="0.25">
      <c r="A70" t="s">
        <v>153</v>
      </c>
      <c r="B70" t="s">
        <v>154</v>
      </c>
      <c r="C70" s="7">
        <f>COUNTA(M70:AZ70)</f>
        <v>3</v>
      </c>
      <c r="D70" s="7">
        <f>SUMIF($M70:$AZ70,"=H-1*",$M$144:$AZ$144)</f>
        <v>0</v>
      </c>
      <c r="E70" s="7">
        <f>SUMIF($M70:$AZ70,"=HB-1*",$M$144:$AZ$144)</f>
        <v>0</v>
      </c>
      <c r="F70" s="7">
        <f>SUMIF($M70:$AZ70,"=S50-1*",$M$144:$AZ$144)</f>
        <v>0</v>
      </c>
      <c r="G70" s="7">
        <f>SUMIF($M70:$AZ70,"=J*-1",$M$144:$AZ$144)</f>
        <v>0</v>
      </c>
      <c r="H70" s="7">
        <f>SUMIF($M70:$AZ70,"=D-1*",$M$144:$AZ$144)</f>
        <v>0</v>
      </c>
      <c r="I70" s="7">
        <f>SUMIF($M70:$AZ70,"=M*-1*",$M$144:$AZ$144)</f>
        <v>0</v>
      </c>
      <c r="J70" s="7">
        <f>SUMIF($M70:$AZ70,"=A-1*",$M$144:$AZ$144)</f>
        <v>0</v>
      </c>
      <c r="K70" s="7">
        <f>SUMIF($M70:$AZ70,"=N-1*",$M$144:$AZ$144)</f>
        <v>0</v>
      </c>
      <c r="L70" s="7">
        <f>SUMIF(M70:AZ70,CONCATENATE(L$6,"*"),$M$144:$AZ$144)</f>
        <v>0</v>
      </c>
      <c r="AX70" t="s">
        <v>155</v>
      </c>
      <c r="AY70" t="s">
        <v>155</v>
      </c>
      <c r="AZ70" t="s">
        <v>155</v>
      </c>
    </row>
    <row r="71" spans="1:52" x14ac:dyDescent="0.25">
      <c r="A71" t="s">
        <v>156</v>
      </c>
      <c r="B71" t="s">
        <v>157</v>
      </c>
      <c r="C71" s="7">
        <f>COUNTA(M71:AZ71)</f>
        <v>1</v>
      </c>
      <c r="D71" s="7">
        <f>SUMIF($M71:$AZ71,"=H-1*",$M$144:$AZ$144)</f>
        <v>0</v>
      </c>
      <c r="E71" s="7">
        <f>SUMIF($M71:$AZ71,"=HB-1*",$M$144:$AZ$144)</f>
        <v>0</v>
      </c>
      <c r="F71" s="7">
        <f>SUMIF($M71:$AZ71,"=S50-1*",$M$144:$AZ$144)</f>
        <v>0</v>
      </c>
      <c r="G71" s="7">
        <f>SUMIF($M71:$AZ71,"=J*-1",$M$144:$AZ$144)</f>
        <v>0</v>
      </c>
      <c r="H71" s="7">
        <f>SUMIF($M71:$AZ71,"=D-1*",$M$144:$AZ$144)</f>
        <v>0</v>
      </c>
      <c r="I71" s="7">
        <f>SUMIF($M71:$AZ71,"=M*-1*",$M$144:$AZ$144)</f>
        <v>0</v>
      </c>
      <c r="J71" s="7">
        <f>SUMIF($M71:$AZ71,"=A-1*",$M$144:$AZ$144)</f>
        <v>0</v>
      </c>
      <c r="K71" s="7">
        <f>SUMIF($M71:$AZ71,"=N-1*",$M$144:$AZ$144)</f>
        <v>0</v>
      </c>
      <c r="L71" s="7">
        <f>SUMIF(M71:AZ71,CONCATENATE(L$6,"*"),$M$144:$AZ$144)</f>
        <v>0</v>
      </c>
      <c r="AC71" t="s">
        <v>94</v>
      </c>
    </row>
    <row r="72" spans="1:52" x14ac:dyDescent="0.25">
      <c r="A72" t="s">
        <v>47</v>
      </c>
      <c r="B72" t="s">
        <v>158</v>
      </c>
      <c r="C72" s="7">
        <f>COUNTA(M72:AZ72)</f>
        <v>2</v>
      </c>
      <c r="D72" s="7">
        <f>SUMIF($M72:$AZ72,"=H-1*",$M$144:$AZ$144)</f>
        <v>0</v>
      </c>
      <c r="E72" s="7">
        <f>SUMIF($M72:$AZ72,"=HB-1*",$M$144:$AZ$144)</f>
        <v>0</v>
      </c>
      <c r="F72" s="7">
        <f>SUMIF($M72:$AZ72,"=S50-1*",$M$144:$AZ$144)</f>
        <v>0</v>
      </c>
      <c r="G72" s="7">
        <f>SUMIF($M72:$AZ72,"=J*-1",$M$144:$AZ$144)</f>
        <v>0</v>
      </c>
      <c r="H72" s="7">
        <f>SUMIF($M72:$AZ72,"=D-1*",$M$144:$AZ$144)</f>
        <v>0</v>
      </c>
      <c r="I72" s="7">
        <f>SUMIF($M72:$AZ72,"=M*-1*",$M$144:$AZ$144)</f>
        <v>0</v>
      </c>
      <c r="J72" s="7">
        <f>SUMIF($M72:$AZ72,"=A-1*",$M$144:$AZ$144)</f>
        <v>0</v>
      </c>
      <c r="K72" s="7">
        <f>SUMIF($M72:$AZ72,"=N-1*",$M$144:$AZ$144)</f>
        <v>0</v>
      </c>
      <c r="L72" s="7">
        <f>SUMIF(M72:AZ72,CONCATENATE(L$6,"*"),$M$144:$AZ$144)</f>
        <v>0</v>
      </c>
      <c r="AG72" t="s">
        <v>26</v>
      </c>
      <c r="AH72" t="s">
        <v>37</v>
      </c>
    </row>
    <row r="73" spans="1:52" x14ac:dyDescent="0.25">
      <c r="A73" t="s">
        <v>30</v>
      </c>
      <c r="B73" t="s">
        <v>159</v>
      </c>
      <c r="C73" s="7">
        <f>COUNTA(M73:AZ73)</f>
        <v>4</v>
      </c>
      <c r="D73" s="7">
        <f>SUMIF($M73:$AZ73,"=H-1*",$M$144:$AZ$144)</f>
        <v>0</v>
      </c>
      <c r="E73" s="7">
        <f>SUMIF($M73:$AZ73,"=HB-1*",$M$144:$AZ$144)</f>
        <v>0</v>
      </c>
      <c r="F73" s="7">
        <f>SUMIF($M73:$AZ73,"=S50-1*",$M$144:$AZ$144)</f>
        <v>0</v>
      </c>
      <c r="G73" s="7">
        <f>SUMIF($M73:$AZ73,"=J*-1",$M$144:$AZ$144)</f>
        <v>0</v>
      </c>
      <c r="H73" s="7">
        <f>SUMIF($M73:$AZ73,"=D-1*",$M$144:$AZ$144)</f>
        <v>0</v>
      </c>
      <c r="I73" s="7">
        <f>SUMIF($M73:$AZ73,"=M*-1*",$M$144:$AZ$144)</f>
        <v>0</v>
      </c>
      <c r="J73" s="7">
        <f>SUMIF($M73:$AZ73,"=A-1*",$M$144:$AZ$144)</f>
        <v>0</v>
      </c>
      <c r="K73" s="7">
        <f>SUMIF($M73:$AZ73,"=N-1*",$M$144:$AZ$144)</f>
        <v>0</v>
      </c>
      <c r="L73" s="7">
        <f>SUMIF(M73:AZ73,CONCATENATE(L$6,"*"),$M$144:$AZ$144)</f>
        <v>0</v>
      </c>
      <c r="W73" t="s">
        <v>104</v>
      </c>
      <c r="X73" t="s">
        <v>70</v>
      </c>
      <c r="Y73" t="s">
        <v>37</v>
      </c>
      <c r="Z73" t="s">
        <v>37</v>
      </c>
    </row>
    <row r="74" spans="1:52" x14ac:dyDescent="0.25">
      <c r="A74" t="s">
        <v>47</v>
      </c>
      <c r="B74" t="s">
        <v>160</v>
      </c>
      <c r="C74" s="7">
        <f>COUNTA(M74:AZ74)</f>
        <v>1</v>
      </c>
      <c r="D74" s="7">
        <f>SUMIF($M74:$AZ74,"=H-1*",$M$144:$AZ$144)</f>
        <v>0</v>
      </c>
      <c r="E74" s="7">
        <f>SUMIF($M74:$AZ74,"=HB-1*",$M$144:$AZ$144)</f>
        <v>0</v>
      </c>
      <c r="F74" s="7">
        <f>SUMIF($M74:$AZ74,"=S50-1*",$M$144:$AZ$144)</f>
        <v>0</v>
      </c>
      <c r="G74" s="7">
        <f>SUMIF($M74:$AZ74,"=J*-1",$M$144:$AZ$144)</f>
        <v>0</v>
      </c>
      <c r="H74" s="7">
        <f>SUMIF($M74:$AZ74,"=D-1*",$M$144:$AZ$144)</f>
        <v>0</v>
      </c>
      <c r="I74" s="7">
        <f>SUMIF($M74:$AZ74,"=M*-1*",$M$144:$AZ$144)</f>
        <v>0</v>
      </c>
      <c r="J74" s="7">
        <f>SUMIF($M74:$AZ74,"=A-1*",$M$144:$AZ$144)</f>
        <v>0</v>
      </c>
      <c r="K74" s="7">
        <f>SUMIF($M74:$AZ74,"=N-1*",$M$144:$AZ$144)</f>
        <v>0</v>
      </c>
      <c r="L74" s="7">
        <f>SUMIF(M74:AZ74,CONCATENATE(L$6,"*"),$M$144:$AZ$144)</f>
        <v>0</v>
      </c>
      <c r="AG74" t="s">
        <v>51</v>
      </c>
    </row>
    <row r="75" spans="1:52" x14ac:dyDescent="0.25">
      <c r="A75" t="s">
        <v>161</v>
      </c>
      <c r="B75" t="s">
        <v>162</v>
      </c>
      <c r="C75" s="7">
        <f>COUNTA(M75:AZ75)</f>
        <v>1</v>
      </c>
      <c r="D75" s="7">
        <f>SUMIF($M75:$AZ75,"=H-1*",$M$144:$AZ$144)</f>
        <v>0</v>
      </c>
      <c r="E75" s="7">
        <f>SUMIF($M75:$AZ75,"=HB-1*",$M$144:$AZ$144)</f>
        <v>0</v>
      </c>
      <c r="F75" s="7">
        <f>SUMIF($M75:$AZ75,"=S50-1*",$M$144:$AZ$144)</f>
        <v>0</v>
      </c>
      <c r="G75" s="7">
        <f>SUMIF($M75:$AZ75,"=J*-1",$M$144:$AZ$144)</f>
        <v>0</v>
      </c>
      <c r="H75" s="7">
        <f>SUMIF($M75:$AZ75,"=D-1*",$M$144:$AZ$144)</f>
        <v>0</v>
      </c>
      <c r="I75" s="7">
        <f>SUMIF($M75:$AZ75,"=M*-1*",$M$144:$AZ$144)</f>
        <v>1</v>
      </c>
      <c r="J75" s="7">
        <f>SUMIF($M75:$AZ75,"=A-1*",$M$144:$AZ$144)</f>
        <v>0</v>
      </c>
      <c r="K75" s="7">
        <f>SUMIF($M75:$AZ75,"=N-1*",$M$144:$AZ$144)</f>
        <v>0</v>
      </c>
      <c r="L75" s="7">
        <f>SUMIF(M75:AZ75,CONCATENATE(L$6,"*"),$M$144:$AZ$144)</f>
        <v>1</v>
      </c>
      <c r="P75" t="s">
        <v>115</v>
      </c>
    </row>
    <row r="76" spans="1:52" x14ac:dyDescent="0.25">
      <c r="A76" t="s">
        <v>156</v>
      </c>
      <c r="B76" t="s">
        <v>162</v>
      </c>
      <c r="C76" s="7">
        <f>COUNTA(M76:AZ76)</f>
        <v>3</v>
      </c>
      <c r="D76" s="7">
        <f>SUMIF($M76:$AZ76,"=H-1*",$M$144:$AZ$144)</f>
        <v>0</v>
      </c>
      <c r="E76" s="7">
        <f>SUMIF($M76:$AZ76,"=HB-1*",$M$144:$AZ$144)</f>
        <v>0</v>
      </c>
      <c r="F76" s="7">
        <f>SUMIF($M76:$AZ76,"=S50-1*",$M$144:$AZ$144)</f>
        <v>0</v>
      </c>
      <c r="G76" s="7">
        <f>SUMIF($M76:$AZ76,"=J*-1",$M$144:$AZ$144)</f>
        <v>0</v>
      </c>
      <c r="H76" s="7">
        <f>SUMIF($M76:$AZ76,"=D-1*",$M$144:$AZ$144)</f>
        <v>0</v>
      </c>
      <c r="I76" s="7">
        <f>SUMIF($M76:$AZ76,"=M*-1*",$M$144:$AZ$144)</f>
        <v>2</v>
      </c>
      <c r="J76" s="7">
        <f>SUMIF($M76:$AZ76,"=A-1*",$M$144:$AZ$144)</f>
        <v>0</v>
      </c>
      <c r="K76" s="7">
        <f>SUMIF($M76:$AZ76,"=N-1*",$M$144:$AZ$144)</f>
        <v>0</v>
      </c>
      <c r="L76" s="7">
        <f>SUMIF(M76:AZ76,CONCATENATE(L$6,"*"),$M$144:$AZ$144)</f>
        <v>2</v>
      </c>
      <c r="T76" t="s">
        <v>115</v>
      </c>
      <c r="U76" t="s">
        <v>115</v>
      </c>
      <c r="V76" t="s">
        <v>80</v>
      </c>
    </row>
    <row r="77" spans="1:52" x14ac:dyDescent="0.25">
      <c r="A77" t="s">
        <v>106</v>
      </c>
      <c r="B77" t="s">
        <v>163</v>
      </c>
      <c r="C77" s="7">
        <f>COUNTA(M77:AZ77)</f>
        <v>1</v>
      </c>
      <c r="D77" s="7">
        <f>SUMIF($M77:$AZ77,"=H-1*",$M$144:$AZ$144)</f>
        <v>0</v>
      </c>
      <c r="E77" s="7">
        <f>SUMIF($M77:$AZ77,"=HB-1*",$M$144:$AZ$144)</f>
        <v>0</v>
      </c>
      <c r="F77" s="7">
        <f>SUMIF($M77:$AZ77,"=S50-1*",$M$144:$AZ$144)</f>
        <v>0</v>
      </c>
      <c r="G77" s="7">
        <f>SUMIF($M77:$AZ77,"=J*-1",$M$144:$AZ$144)</f>
        <v>0</v>
      </c>
      <c r="H77" s="7">
        <f>SUMIF($M77:$AZ77,"=D-1*",$M$144:$AZ$144)</f>
        <v>0</v>
      </c>
      <c r="I77" s="7">
        <f>SUMIF($M77:$AZ77,"=M*-1*",$M$144:$AZ$144)</f>
        <v>0</v>
      </c>
      <c r="J77" s="7">
        <f>SUMIF($M77:$AZ77,"=A-1*",$M$144:$AZ$144)</f>
        <v>0</v>
      </c>
      <c r="K77" s="7">
        <f>SUMIF($M77:$AZ77,"=N-1*",$M$144:$AZ$144)</f>
        <v>0</v>
      </c>
      <c r="L77" s="7">
        <f>SUMIF(M77:AZ77,CONCATENATE(L$6,"*"),$M$144:$AZ$144)</f>
        <v>0</v>
      </c>
      <c r="V77" t="s">
        <v>93</v>
      </c>
    </row>
    <row r="78" spans="1:52" x14ac:dyDescent="0.25">
      <c r="A78" t="s">
        <v>164</v>
      </c>
      <c r="B78" t="s">
        <v>165</v>
      </c>
      <c r="C78" s="7">
        <f>COUNTA(M78:AZ78)</f>
        <v>1</v>
      </c>
      <c r="D78" s="7">
        <f>SUMIF($M78:$AZ78,"=H-1*",$M$144:$AZ$144)</f>
        <v>0</v>
      </c>
      <c r="E78" s="7">
        <f>SUMIF($M78:$AZ78,"=HB-1*",$M$144:$AZ$144)</f>
        <v>0</v>
      </c>
      <c r="F78" s="7">
        <f>SUMIF($M78:$AZ78,"=S50-1*",$M$144:$AZ$144)</f>
        <v>0</v>
      </c>
      <c r="G78" s="7">
        <f>SUMIF($M78:$AZ78,"=J*-1",$M$144:$AZ$144)</f>
        <v>0</v>
      </c>
      <c r="H78" s="7">
        <f>SUMIF($M78:$AZ78,"=D-1*",$M$144:$AZ$144)</f>
        <v>0</v>
      </c>
      <c r="I78" s="7">
        <f>SUMIF($M78:$AZ78,"=M*-1*",$M$144:$AZ$144)</f>
        <v>0</v>
      </c>
      <c r="J78" s="7">
        <f>SUMIF($M78:$AZ78,"=A-1*",$M$144:$AZ$144)</f>
        <v>0</v>
      </c>
      <c r="K78" s="7">
        <f>SUMIF($M78:$AZ78,"=N-1*",$M$144:$AZ$144)</f>
        <v>0</v>
      </c>
      <c r="L78" s="7">
        <f>SUMIF(M78:AZ78,CONCATENATE(L$6,"*"),$M$144:$AZ$144)</f>
        <v>0</v>
      </c>
      <c r="AO78" s="2" t="s">
        <v>166</v>
      </c>
    </row>
    <row r="79" spans="1:52" x14ac:dyDescent="0.25">
      <c r="A79" t="s">
        <v>129</v>
      </c>
      <c r="B79" t="s">
        <v>167</v>
      </c>
      <c r="C79" s="7">
        <f>COUNTA(M79:AZ79)</f>
        <v>2</v>
      </c>
      <c r="D79" s="7">
        <f>SUMIF($M79:$AZ79,"=H-1*",$M$144:$AZ$144)</f>
        <v>0</v>
      </c>
      <c r="E79" s="7">
        <f>SUMIF($M79:$AZ79,"=HB-1*",$M$144:$AZ$144)</f>
        <v>0</v>
      </c>
      <c r="F79" s="7">
        <f>SUMIF($M79:$AZ79,"=S50-1*",$M$144:$AZ$144)</f>
        <v>0</v>
      </c>
      <c r="G79" s="7">
        <f>SUMIF($M79:$AZ79,"=J*-1",$M$144:$AZ$144)</f>
        <v>0</v>
      </c>
      <c r="H79" s="7">
        <f>SUMIF($M79:$AZ79,"=D-1*",$M$144:$AZ$144)</f>
        <v>0</v>
      </c>
      <c r="I79" s="7">
        <f>SUMIF($M79:$AZ79,"=M*-1*",$M$144:$AZ$144)</f>
        <v>0</v>
      </c>
      <c r="J79" s="7">
        <f>SUMIF($M79:$AZ79,"=A-1*",$M$144:$AZ$144)</f>
        <v>0</v>
      </c>
      <c r="K79" s="7">
        <f>SUMIF($M79:$AZ79,"=N-1*",$M$144:$AZ$144)</f>
        <v>0</v>
      </c>
      <c r="L79" s="7">
        <f>SUMIF(M79:AZ79,CONCATENATE(L$6,"*"),$M$144:$AZ$144)</f>
        <v>0</v>
      </c>
      <c r="AH79" t="s">
        <v>26</v>
      </c>
      <c r="AI79" t="s">
        <v>57</v>
      </c>
    </row>
    <row r="80" spans="1:52" x14ac:dyDescent="0.25">
      <c r="A80" t="s">
        <v>168</v>
      </c>
      <c r="B80" t="s">
        <v>169</v>
      </c>
      <c r="C80" s="7">
        <f>COUNTA(M80:AZ80)</f>
        <v>1</v>
      </c>
      <c r="D80" s="7">
        <f>SUMIF($M80:$AZ80,"=H-1*",$M$144:$AZ$144)</f>
        <v>0</v>
      </c>
      <c r="E80" s="7">
        <f>SUMIF($M80:$AZ80,"=HB-1*",$M$144:$AZ$144)</f>
        <v>0</v>
      </c>
      <c r="F80" s="7">
        <f>SUMIF($M80:$AZ80,"=S50-1*",$M$144:$AZ$144)</f>
        <v>0</v>
      </c>
      <c r="G80" s="7">
        <f>SUMIF($M80:$AZ80,"=J*-1",$M$144:$AZ$144)</f>
        <v>0</v>
      </c>
      <c r="H80" s="7">
        <f>SUMIF($M80:$AZ80,"=D-1*",$M$144:$AZ$144)</f>
        <v>0</v>
      </c>
      <c r="I80" s="7">
        <f>SUMIF($M80:$AZ80,"=M*-1*",$M$144:$AZ$144)</f>
        <v>0</v>
      </c>
      <c r="J80" s="7">
        <f>SUMIF($M80:$AZ80,"=A-1*",$M$144:$AZ$144)</f>
        <v>0</v>
      </c>
      <c r="K80" s="7">
        <f>SUMIF($M80:$AZ80,"=N-1*",$M$144:$AZ$144)</f>
        <v>0</v>
      </c>
      <c r="L80" s="7">
        <f>SUMIF(M80:AZ80,CONCATENATE(L$6,"*"),$M$144:$AZ$144)</f>
        <v>0</v>
      </c>
      <c r="X80" t="s">
        <v>170</v>
      </c>
    </row>
    <row r="81" spans="1:52" x14ac:dyDescent="0.25">
      <c r="A81" t="s">
        <v>171</v>
      </c>
      <c r="B81" t="s">
        <v>172</v>
      </c>
      <c r="C81" s="7">
        <f>COUNTA(M81:AZ81)</f>
        <v>3</v>
      </c>
      <c r="D81" s="7">
        <f>SUMIF($M81:$AZ81,"=H-1*",$M$144:$AZ$144)</f>
        <v>0</v>
      </c>
      <c r="E81" s="7">
        <f>SUMIF($M81:$AZ81,"=HB-1*",$M$144:$AZ$144)</f>
        <v>0</v>
      </c>
      <c r="F81" s="7">
        <f>SUMIF($M81:$AZ81,"=S50-1*",$M$144:$AZ$144)</f>
        <v>0</v>
      </c>
      <c r="G81" s="7">
        <f>SUMIF($M81:$AZ81,"=J*-1",$M$144:$AZ$144)</f>
        <v>0</v>
      </c>
      <c r="H81" s="7">
        <f>SUMIF($M81:$AZ81,"=D-1*",$M$144:$AZ$144)</f>
        <v>0</v>
      </c>
      <c r="I81" s="7">
        <f>SUMIF($M81:$AZ81,"=M*-1*",$M$144:$AZ$144)</f>
        <v>0</v>
      </c>
      <c r="J81" s="7">
        <f>SUMIF($M81:$AZ81,"=A-1*",$M$144:$AZ$144)</f>
        <v>0</v>
      </c>
      <c r="K81" s="7">
        <f>SUMIF($M81:$AZ81,"=N-1*",$M$144:$AZ$144)</f>
        <v>0</v>
      </c>
      <c r="L81" s="7">
        <f>SUMIF(M81:AZ81,CONCATENATE(L$6,"*"),$M$144:$AZ$144)</f>
        <v>0</v>
      </c>
      <c r="Z81" t="s">
        <v>26</v>
      </c>
      <c r="AA81" t="s">
        <v>57</v>
      </c>
      <c r="AB81" t="s">
        <v>51</v>
      </c>
    </row>
    <row r="82" spans="1:52" x14ac:dyDescent="0.25">
      <c r="A82" t="s">
        <v>173</v>
      </c>
      <c r="B82" t="s">
        <v>172</v>
      </c>
      <c r="C82" s="7">
        <f>COUNTA(M82:AZ82)</f>
        <v>1</v>
      </c>
      <c r="D82" s="7">
        <f>SUMIF($M82:$AZ82,"=H-1*",$M$144:$AZ$144)</f>
        <v>0</v>
      </c>
      <c r="E82" s="7">
        <f>SUMIF($M82:$AZ82,"=HB-1*",$M$144:$AZ$144)</f>
        <v>0</v>
      </c>
      <c r="F82" s="7">
        <f>SUMIF($M82:$AZ82,"=S50-1*",$M$144:$AZ$144)</f>
        <v>0</v>
      </c>
      <c r="G82" s="7">
        <f>SUMIF($M82:$AZ82,"=J*-1",$M$144:$AZ$144)</f>
        <v>0</v>
      </c>
      <c r="H82" s="7">
        <f>SUMIF($M82:$AZ82,"=D-1*",$M$144:$AZ$144)</f>
        <v>0</v>
      </c>
      <c r="I82" s="7">
        <f>SUMIF($M82:$AZ82,"=M*-1*",$M$144:$AZ$144)</f>
        <v>0</v>
      </c>
      <c r="J82" s="7">
        <f>SUMIF($M82:$AZ82,"=A-1*",$M$144:$AZ$144)</f>
        <v>0</v>
      </c>
      <c r="K82" s="7">
        <f>SUMIF($M82:$AZ82,"=N-1*",$M$144:$AZ$144)</f>
        <v>0</v>
      </c>
      <c r="L82" s="7">
        <f>SUMIF(M82:AZ82,CONCATENATE(L$6,"*"),$M$144:$AZ$144)</f>
        <v>0</v>
      </c>
      <c r="AE82" t="s">
        <v>174</v>
      </c>
    </row>
    <row r="83" spans="1:52" x14ac:dyDescent="0.25">
      <c r="A83" t="s">
        <v>175</v>
      </c>
      <c r="B83" t="s">
        <v>176</v>
      </c>
      <c r="C83" s="7">
        <f>COUNTA(M83:AZ83)</f>
        <v>1</v>
      </c>
      <c r="D83" s="7">
        <f>SUMIF($M83:$AZ83,"=H-1*",$M$144:$AZ$144)</f>
        <v>0</v>
      </c>
      <c r="E83" s="7">
        <f>SUMIF($M83:$AZ83,"=HB-1*",$M$144:$AZ$144)</f>
        <v>0</v>
      </c>
      <c r="F83" s="7">
        <f>SUMIF($M83:$AZ83,"=S50-1*",$M$144:$AZ$144)</f>
        <v>0</v>
      </c>
      <c r="G83" s="7">
        <f>SUMIF($M83:$AZ83,"=J*-1",$M$144:$AZ$144)</f>
        <v>1</v>
      </c>
      <c r="H83" s="7">
        <f>SUMIF($M83:$AZ83,"=D-1*",$M$144:$AZ$144)</f>
        <v>0</v>
      </c>
      <c r="I83" s="7">
        <f>SUMIF($M83:$AZ83,"=M*-1*",$M$144:$AZ$144)</f>
        <v>0</v>
      </c>
      <c r="J83" s="7">
        <f>SUMIF($M83:$AZ83,"=A-1*",$M$144:$AZ$144)</f>
        <v>0</v>
      </c>
      <c r="K83" s="7">
        <f>SUMIF($M83:$AZ83,"=N-1*",$M$144:$AZ$144)</f>
        <v>0</v>
      </c>
      <c r="L83" s="7">
        <f>SUMIF(M83:AZ83,CONCATENATE(L$6,"*"),$M$144:$AZ$144)</f>
        <v>1</v>
      </c>
      <c r="AD83" t="s">
        <v>41</v>
      </c>
    </row>
    <row r="84" spans="1:52" x14ac:dyDescent="0.25">
      <c r="A84" t="s">
        <v>125</v>
      </c>
      <c r="B84" t="s">
        <v>176</v>
      </c>
      <c r="C84" s="7">
        <f>COUNTA(M84:AZ84)</f>
        <v>1</v>
      </c>
      <c r="D84" s="7">
        <f>SUMIF($M84:$AZ84,"=H-1*",$M$144:$AZ$144)</f>
        <v>0</v>
      </c>
      <c r="E84" s="7">
        <f>SUMIF($M84:$AZ84,"=HB-1*",$M$144:$AZ$144)</f>
        <v>0</v>
      </c>
      <c r="F84" s="7">
        <f>SUMIF($M84:$AZ84,"=S50-1*",$M$144:$AZ$144)</f>
        <v>0</v>
      </c>
      <c r="G84" s="7">
        <f>SUMIF($M84:$AZ84,"=J*-1",$M$144:$AZ$144)</f>
        <v>0</v>
      </c>
      <c r="H84" s="7">
        <f>SUMIF($M84:$AZ84,"=D-1*",$M$144:$AZ$144)</f>
        <v>0</v>
      </c>
      <c r="I84" s="7">
        <f>SUMIF($M84:$AZ84,"=M*-1*",$M$144:$AZ$144)</f>
        <v>0</v>
      </c>
      <c r="J84" s="7">
        <f>SUMIF($M84:$AZ84,"=A-1*",$M$144:$AZ$144)</f>
        <v>0</v>
      </c>
      <c r="K84" s="7">
        <f>SUMIF($M84:$AZ84,"=N-1*",$M$144:$AZ$144)</f>
        <v>0</v>
      </c>
      <c r="L84" s="7">
        <f>SUMIF(M84:AZ84,CONCATENATE(L$6,"*"),$M$144:$AZ$144)</f>
        <v>0</v>
      </c>
      <c r="AE84" t="s">
        <v>88</v>
      </c>
    </row>
    <row r="85" spans="1:52" x14ac:dyDescent="0.25">
      <c r="A85" t="s">
        <v>24</v>
      </c>
      <c r="B85" t="s">
        <v>177</v>
      </c>
      <c r="C85" s="7">
        <f>COUNTA(M85:AZ85)</f>
        <v>18</v>
      </c>
      <c r="D85" s="7">
        <f>SUMIF($M85:$AZ85,"=H-1*",$M$144:$AZ$144)</f>
        <v>4</v>
      </c>
      <c r="E85" s="7">
        <f>SUMIF($M85:$AZ85,"=HB-1*",$M$144:$AZ$144)</f>
        <v>0</v>
      </c>
      <c r="F85" s="7">
        <f>SUMIF($M85:$AZ85,"=S50-1*",$M$144:$AZ$144)</f>
        <v>2</v>
      </c>
      <c r="G85" s="7">
        <f>SUMIF($M85:$AZ85,"=J*-1",$M$144:$AZ$144)</f>
        <v>0</v>
      </c>
      <c r="H85" s="7">
        <f>SUMIF($M85:$AZ85,"=D-1*",$M$144:$AZ$144)</f>
        <v>0</v>
      </c>
      <c r="I85" s="7">
        <f>SUMIF($M85:$AZ85,"=M*-1*",$M$144:$AZ$144)</f>
        <v>0</v>
      </c>
      <c r="J85" s="7">
        <f>SUMIF($M85:$AZ85,"=A-1*",$M$144:$AZ$144)</f>
        <v>0</v>
      </c>
      <c r="K85" s="7">
        <f>SUMIF($M85:$AZ85,"=N-1*",$M$144:$AZ$144)</f>
        <v>0</v>
      </c>
      <c r="L85" s="7">
        <f>SUMIF(M85:AZ85,CONCATENATE(L$6,"*"),$M$144:$AZ$144)</f>
        <v>6</v>
      </c>
      <c r="O85" t="s">
        <v>45</v>
      </c>
      <c r="P85" t="s">
        <v>45</v>
      </c>
      <c r="W85" t="s">
        <v>44</v>
      </c>
      <c r="X85" t="s">
        <v>45</v>
      </c>
      <c r="Y85" t="s">
        <v>45</v>
      </c>
      <c r="Z85" t="s">
        <v>44</v>
      </c>
      <c r="AD85" t="s">
        <v>44</v>
      </c>
      <c r="AF85" t="s">
        <v>59</v>
      </c>
      <c r="AG85" t="s">
        <v>59</v>
      </c>
      <c r="AH85" t="s">
        <v>44</v>
      </c>
      <c r="AI85" t="s">
        <v>59</v>
      </c>
      <c r="AM85" t="s">
        <v>44</v>
      </c>
      <c r="AN85" t="s">
        <v>44</v>
      </c>
      <c r="AR85" t="s">
        <v>59</v>
      </c>
      <c r="AU85" s="2" t="s">
        <v>59</v>
      </c>
      <c r="AX85" t="s">
        <v>178</v>
      </c>
      <c r="AY85" t="s">
        <v>184</v>
      </c>
      <c r="AZ85" t="s">
        <v>184</v>
      </c>
    </row>
    <row r="86" spans="1:52" x14ac:dyDescent="0.25">
      <c r="A86" t="s">
        <v>179</v>
      </c>
      <c r="B86" t="s">
        <v>177</v>
      </c>
      <c r="C86" s="7">
        <f>COUNTA(M86:AZ86)</f>
        <v>5</v>
      </c>
      <c r="D86" s="7">
        <f>SUMIF($M86:$AZ86,"=H-1*",$M$144:$AZ$144)</f>
        <v>0</v>
      </c>
      <c r="E86" s="7">
        <f>SUMIF($M86:$AZ86,"=HB-1*",$M$144:$AZ$144)</f>
        <v>0</v>
      </c>
      <c r="F86" s="7">
        <f>SUMIF($M86:$AZ86,"=S50-1*",$M$144:$AZ$144)</f>
        <v>0</v>
      </c>
      <c r="G86" s="7">
        <f>SUMIF($M86:$AZ86,"=J*-1",$M$144:$AZ$144)</f>
        <v>0</v>
      </c>
      <c r="H86" s="7">
        <f>SUMIF($M86:$AZ86,"=D-1*",$M$144:$AZ$144)</f>
        <v>3</v>
      </c>
      <c r="I86" s="7">
        <f>SUMIF($M86:$AZ86,"=M*-1*",$M$144:$AZ$144)</f>
        <v>0</v>
      </c>
      <c r="J86" s="7">
        <f>SUMIF($M86:$AZ86,"=A-1*",$M$144:$AZ$144)</f>
        <v>0</v>
      </c>
      <c r="K86" s="7">
        <f>SUMIF($M86:$AZ86,"=N-1*",$M$144:$AZ$144)</f>
        <v>0</v>
      </c>
      <c r="L86" s="7">
        <f>SUMIF(M86:AZ86,CONCATENATE(L$6,"*"),$M$144:$AZ$144)</f>
        <v>3</v>
      </c>
      <c r="P86" t="s">
        <v>75</v>
      </c>
      <c r="Q86" t="s">
        <v>75</v>
      </c>
      <c r="R86" t="s">
        <v>75</v>
      </c>
      <c r="AA86" t="s">
        <v>20</v>
      </c>
      <c r="AB86" t="s">
        <v>20</v>
      </c>
    </row>
    <row r="87" spans="1:52" x14ac:dyDescent="0.25">
      <c r="A87" t="s">
        <v>91</v>
      </c>
      <c r="B87" t="s">
        <v>180</v>
      </c>
      <c r="C87" s="7">
        <f>COUNTA(M87:AZ87)</f>
        <v>3</v>
      </c>
      <c r="D87" s="7">
        <f>SUMIF($M87:$AZ87,"=H-1*",$M$144:$AZ$144)</f>
        <v>0</v>
      </c>
      <c r="E87" s="7">
        <f>SUMIF($M87:$AZ87,"=HB-1*",$M$144:$AZ$144)</f>
        <v>0</v>
      </c>
      <c r="F87" s="7">
        <f>SUMIF($M87:$AZ87,"=S50-1*",$M$144:$AZ$144)</f>
        <v>0</v>
      </c>
      <c r="G87" s="7">
        <f>SUMIF($M87:$AZ87,"=J*-1",$M$144:$AZ$144)</f>
        <v>0</v>
      </c>
      <c r="H87" s="7">
        <f>SUMIF($M87:$AZ87,"=D-1*",$M$144:$AZ$144)</f>
        <v>0</v>
      </c>
      <c r="I87" s="7">
        <f>SUMIF($M87:$AZ87,"=M*-1*",$M$144:$AZ$144)</f>
        <v>2</v>
      </c>
      <c r="J87" s="7">
        <f>SUMIF($M87:$AZ87,"=A-1*",$M$144:$AZ$144)</f>
        <v>0</v>
      </c>
      <c r="K87" s="7">
        <f>SUMIF($M87:$AZ87,"=N-1*",$M$144:$AZ$144)</f>
        <v>0</v>
      </c>
      <c r="L87" s="7">
        <f>SUMIF(M87:AZ87,CONCATENATE(L$6,"*"),$M$144:$AZ$144)</f>
        <v>2</v>
      </c>
      <c r="X87" t="s">
        <v>181</v>
      </c>
      <c r="Y87" t="s">
        <v>170</v>
      </c>
      <c r="AA87" t="s">
        <v>181</v>
      </c>
    </row>
    <row r="88" spans="1:52" x14ac:dyDescent="0.25">
      <c r="A88" t="s">
        <v>182</v>
      </c>
      <c r="B88" t="s">
        <v>183</v>
      </c>
      <c r="C88" s="7">
        <f>COUNTA(M88:AZ88)</f>
        <v>6</v>
      </c>
      <c r="D88" s="7">
        <f>SUMIF($M88:$AZ88,"=H-1*",$M$144:$AZ$144)</f>
        <v>0</v>
      </c>
      <c r="E88" s="7">
        <f>SUMIF($M88:$AZ88,"=HB-1*",$M$144:$AZ$144)</f>
        <v>1</v>
      </c>
      <c r="F88" s="7">
        <f>SUMIF($M88:$AZ88,"=S50-1*",$M$144:$AZ$144)</f>
        <v>1</v>
      </c>
      <c r="G88" s="7">
        <f>SUMIF($M88:$AZ88,"=J*-1",$M$144:$AZ$144)</f>
        <v>0</v>
      </c>
      <c r="H88" s="7">
        <f>SUMIF($M88:$AZ88,"=D-1*",$M$144:$AZ$144)</f>
        <v>0</v>
      </c>
      <c r="I88" s="7">
        <f>SUMIF($M88:$AZ88,"=M*-1*",$M$144:$AZ$144)</f>
        <v>0</v>
      </c>
      <c r="J88" s="7">
        <f>SUMIF($M88:$AZ88,"=A-1*",$M$144:$AZ$144)</f>
        <v>0</v>
      </c>
      <c r="K88" s="7">
        <f>SUMIF($M88:$AZ88,"=N-1*",$M$144:$AZ$144)</f>
        <v>0</v>
      </c>
      <c r="L88" s="7">
        <f>SUMIF(M88:AZ88,CONCATENATE(L$6,"*"),$M$144:$AZ$144)</f>
        <v>2</v>
      </c>
      <c r="AB88" t="s">
        <v>88</v>
      </c>
      <c r="AH88" t="s">
        <v>88</v>
      </c>
      <c r="AM88" t="s">
        <v>140</v>
      </c>
      <c r="AX88" t="s">
        <v>184</v>
      </c>
      <c r="AY88" t="s">
        <v>178</v>
      </c>
      <c r="AZ88" t="s">
        <v>178</v>
      </c>
    </row>
    <row r="89" spans="1:52" x14ac:dyDescent="0.25">
      <c r="A89" t="s">
        <v>47</v>
      </c>
      <c r="B89" t="s">
        <v>185</v>
      </c>
      <c r="C89" s="7">
        <f>COUNTA(M89:AZ89)</f>
        <v>1</v>
      </c>
      <c r="D89" s="7">
        <f>SUMIF($M89:$AZ89,"=H-1*",$M$144:$AZ$144)</f>
        <v>0</v>
      </c>
      <c r="E89" s="7">
        <f>SUMIF($M89:$AZ89,"=HB-1*",$M$144:$AZ$144)</f>
        <v>0</v>
      </c>
      <c r="F89" s="7">
        <f>SUMIF($M89:$AZ89,"=S50-1*",$M$144:$AZ$144)</f>
        <v>0</v>
      </c>
      <c r="G89" s="7">
        <f>SUMIF($M89:$AZ89,"=J*-1",$M$144:$AZ$144)</f>
        <v>0</v>
      </c>
      <c r="H89" s="7">
        <f>SUMIF($M89:$AZ89,"=D-1*",$M$144:$AZ$144)</f>
        <v>0</v>
      </c>
      <c r="I89" s="7">
        <f>SUMIF($M89:$AZ89,"=M*-1*",$M$144:$AZ$144)</f>
        <v>0</v>
      </c>
      <c r="J89" s="7">
        <f>SUMIF($M89:$AZ89,"=A-1*",$M$144:$AZ$144)</f>
        <v>0</v>
      </c>
      <c r="K89" s="7">
        <f>SUMIF($M89:$AZ89,"=N-1*",$M$144:$AZ$144)</f>
        <v>0</v>
      </c>
      <c r="L89" s="7">
        <f>SUMIF(M89:AZ89,CONCATENATE(L$6,"*"),$M$144:$AZ$144)</f>
        <v>0</v>
      </c>
      <c r="AO89" s="2" t="s">
        <v>37</v>
      </c>
    </row>
    <row r="90" spans="1:52" x14ac:dyDescent="0.25">
      <c r="A90" t="s">
        <v>186</v>
      </c>
      <c r="B90" t="s">
        <v>187</v>
      </c>
      <c r="C90" s="7">
        <f>COUNTA(M90:AZ90)</f>
        <v>4</v>
      </c>
      <c r="D90" s="7">
        <f>SUMIF($M90:$AZ90,"=H-1*",$M$144:$AZ$144)</f>
        <v>0</v>
      </c>
      <c r="E90" s="7">
        <f>SUMIF($M90:$AZ90,"=HB-1*",$M$144:$AZ$144)</f>
        <v>0</v>
      </c>
      <c r="F90" s="7">
        <f>SUMIF($M90:$AZ90,"=S50-1*",$M$144:$AZ$144)</f>
        <v>0</v>
      </c>
      <c r="G90" s="7">
        <f>SUMIF($M90:$AZ90,"=J*-1",$M$144:$AZ$144)</f>
        <v>0</v>
      </c>
      <c r="H90" s="7">
        <f>SUMIF($M90:$AZ90,"=D-1*",$M$144:$AZ$144)</f>
        <v>0</v>
      </c>
      <c r="I90" s="7">
        <f>SUMIF($M90:$AZ90,"=M*-1*",$M$144:$AZ$144)</f>
        <v>0</v>
      </c>
      <c r="J90" s="7">
        <f>SUMIF($M90:$AZ90,"=A-1*",$M$144:$AZ$144)</f>
        <v>0</v>
      </c>
      <c r="K90" s="7">
        <f>SUMIF($M90:$AZ90,"=N-1*",$M$144:$AZ$144)</f>
        <v>0</v>
      </c>
      <c r="L90" s="7">
        <f>SUMIF(M90:AZ90,CONCATENATE(L$6,"*"),$M$144:$AZ$144)</f>
        <v>0</v>
      </c>
      <c r="R90" t="s">
        <v>57</v>
      </c>
      <c r="T90" t="s">
        <v>57</v>
      </c>
      <c r="AA90" t="s">
        <v>88</v>
      </c>
      <c r="AH90" t="s">
        <v>174</v>
      </c>
    </row>
    <row r="91" spans="1:52" x14ac:dyDescent="0.25">
      <c r="A91" t="s">
        <v>84</v>
      </c>
      <c r="B91" t="s">
        <v>187</v>
      </c>
      <c r="C91" s="7">
        <f>COUNTA(M91:AZ91)</f>
        <v>1</v>
      </c>
      <c r="D91" s="7">
        <f>SUMIF($M91:$AZ91,"=H-1*",$M$144:$AZ$144)</f>
        <v>0</v>
      </c>
      <c r="E91" s="7">
        <f>SUMIF($M91:$AZ91,"=HB-1*",$M$144:$AZ$144)</f>
        <v>0</v>
      </c>
      <c r="F91" s="7">
        <f>SUMIF($M91:$AZ91,"=S50-1*",$M$144:$AZ$144)</f>
        <v>0</v>
      </c>
      <c r="G91" s="7">
        <f>SUMIF($M91:$AZ91,"=J*-1",$M$144:$AZ$144)</f>
        <v>0</v>
      </c>
      <c r="H91" s="7">
        <f>SUMIF($M91:$AZ91,"=D-1*",$M$144:$AZ$144)</f>
        <v>0</v>
      </c>
      <c r="I91" s="7">
        <f>SUMIF($M91:$AZ91,"=M*-1*",$M$144:$AZ$144)</f>
        <v>0</v>
      </c>
      <c r="J91" s="7">
        <f>SUMIF($M91:$AZ91,"=A-1*",$M$144:$AZ$144)</f>
        <v>0</v>
      </c>
      <c r="K91" s="7">
        <f>SUMIF($M91:$AZ91,"=N-1*",$M$144:$AZ$144)</f>
        <v>0</v>
      </c>
      <c r="L91" s="7">
        <f>SUMIF(M91:AZ91,CONCATENATE(L$6,"*"),$M$144:$AZ$144)</f>
        <v>0</v>
      </c>
      <c r="R91" t="s">
        <v>26</v>
      </c>
    </row>
    <row r="92" spans="1:52" x14ac:dyDescent="0.25">
      <c r="A92" t="s">
        <v>188</v>
      </c>
      <c r="B92" t="s">
        <v>189</v>
      </c>
      <c r="C92" s="7">
        <f>COUNTA(M92:AZ92)</f>
        <v>3</v>
      </c>
      <c r="D92" s="7">
        <f>SUMIF($M92:$AZ92,"=H-1*",$M$144:$AZ$144)</f>
        <v>0</v>
      </c>
      <c r="E92" s="7">
        <f>SUMIF($M92:$AZ92,"=HB-1*",$M$144:$AZ$144)</f>
        <v>0</v>
      </c>
      <c r="F92" s="7">
        <f>SUMIF($M92:$AZ92,"=S50-1*",$M$144:$AZ$144)</f>
        <v>0</v>
      </c>
      <c r="G92" s="7">
        <f>SUMIF($M92:$AZ92,"=J*-1",$M$144:$AZ$144)</f>
        <v>0</v>
      </c>
      <c r="H92" s="7">
        <f>SUMIF($M92:$AZ92,"=D-1*",$M$144:$AZ$144)</f>
        <v>0</v>
      </c>
      <c r="I92" s="7">
        <f>SUMIF($M92:$AZ92,"=M*-1*",$M$144:$AZ$144)</f>
        <v>0</v>
      </c>
      <c r="J92" s="7">
        <f>SUMIF($M92:$AZ92,"=A-1*",$M$144:$AZ$144)</f>
        <v>0</v>
      </c>
      <c r="K92" s="7">
        <f>SUMIF($M92:$AZ92,"=N-1*",$M$144:$AZ$144)</f>
        <v>0</v>
      </c>
      <c r="L92" s="7">
        <f>SUMIF(M92:AZ92,CONCATENATE(L$6,"*"),$M$144:$AZ$144)</f>
        <v>0</v>
      </c>
      <c r="O92" t="s">
        <v>44</v>
      </c>
      <c r="R92" t="s">
        <v>59</v>
      </c>
      <c r="AT92" s="2" t="s">
        <v>59</v>
      </c>
    </row>
    <row r="93" spans="1:52" x14ac:dyDescent="0.25">
      <c r="A93" t="s">
        <v>190</v>
      </c>
      <c r="B93" t="s">
        <v>189</v>
      </c>
      <c r="C93" s="7">
        <f>COUNTA(M93:AZ93)</f>
        <v>2</v>
      </c>
      <c r="D93" s="7">
        <f>SUMIF($M93:$AZ93,"=H-1*",$M$144:$AZ$144)</f>
        <v>0</v>
      </c>
      <c r="E93" s="7">
        <f>SUMIF($M93:$AZ93,"=HB-1*",$M$144:$AZ$144)</f>
        <v>0</v>
      </c>
      <c r="F93" s="7">
        <f>SUMIF($M93:$AZ93,"=S50-1*",$M$144:$AZ$144)</f>
        <v>0</v>
      </c>
      <c r="G93" s="7">
        <f>SUMIF($M93:$AZ93,"=J*-1",$M$144:$AZ$144)</f>
        <v>0</v>
      </c>
      <c r="H93" s="7">
        <f>SUMIF($M93:$AZ93,"=D-1*",$M$144:$AZ$144)</f>
        <v>0</v>
      </c>
      <c r="I93" s="7">
        <f>SUMIF($M93:$AZ93,"=M*-1*",$M$144:$AZ$144)</f>
        <v>0</v>
      </c>
      <c r="J93" s="7">
        <f>SUMIF($M93:$AZ93,"=A-1*",$M$144:$AZ$144)</f>
        <v>0</v>
      </c>
      <c r="K93" s="7">
        <f>SUMIF($M93:$AZ93,"=N-1*",$M$144:$AZ$144)</f>
        <v>0</v>
      </c>
      <c r="L93" s="7">
        <f>SUMIF(M93:AZ93,CONCATENATE(L$6,"*"),$M$144:$AZ$144)</f>
        <v>0</v>
      </c>
      <c r="P93" t="s">
        <v>20</v>
      </c>
      <c r="R93" t="s">
        <v>20</v>
      </c>
    </row>
    <row r="94" spans="1:52" x14ac:dyDescent="0.25">
      <c r="A94" t="s">
        <v>42</v>
      </c>
      <c r="B94" t="s">
        <v>191</v>
      </c>
      <c r="C94" s="7">
        <f>COUNTA(M94:AZ94)</f>
        <v>6</v>
      </c>
      <c r="D94" s="7">
        <f>SUMIF($M94:$AZ94,"=H-1*",$M$144:$AZ$144)</f>
        <v>0</v>
      </c>
      <c r="E94" s="7">
        <f>SUMIF($M94:$AZ94,"=HB-1*",$M$144:$AZ$144)</f>
        <v>3</v>
      </c>
      <c r="F94" s="7">
        <f>SUMIF($M94:$AZ94,"=S50-1*",$M$144:$AZ$144)</f>
        <v>0</v>
      </c>
      <c r="G94" s="7">
        <f>SUMIF($M94:$AZ94,"=J*-1",$M$144:$AZ$144)</f>
        <v>0</v>
      </c>
      <c r="H94" s="7">
        <f>SUMIF($M94:$AZ94,"=D-1*",$M$144:$AZ$144)</f>
        <v>0</v>
      </c>
      <c r="I94" s="7">
        <f>SUMIF($M94:$AZ94,"=M*-1*",$M$144:$AZ$144)</f>
        <v>0</v>
      </c>
      <c r="J94" s="7">
        <f>SUMIF($M94:$AZ94,"=A-1*",$M$144:$AZ$144)</f>
        <v>0</v>
      </c>
      <c r="K94" s="7">
        <f>SUMIF($M94:$AZ94,"=N-1*",$M$144:$AZ$144)</f>
        <v>0</v>
      </c>
      <c r="L94" s="7">
        <f>SUMIF(M94:AZ94,CONCATENATE(L$6,"*"),$M$144:$AZ$144)</f>
        <v>3</v>
      </c>
      <c r="AA94" t="s">
        <v>59</v>
      </c>
      <c r="AB94" t="s">
        <v>140</v>
      </c>
      <c r="AC94" t="s">
        <v>88</v>
      </c>
      <c r="AE94" t="s">
        <v>88</v>
      </c>
      <c r="AF94" t="s">
        <v>140</v>
      </c>
      <c r="AH94" t="s">
        <v>140</v>
      </c>
    </row>
    <row r="95" spans="1:52" x14ac:dyDescent="0.25">
      <c r="A95" t="s">
        <v>192</v>
      </c>
      <c r="B95" t="s">
        <v>193</v>
      </c>
      <c r="C95" s="7">
        <f>COUNTA(M95:AZ95)</f>
        <v>1</v>
      </c>
      <c r="D95" s="7">
        <f>SUMIF($M95:$AZ95,"=H-1*",$M$144:$AZ$144)</f>
        <v>0</v>
      </c>
      <c r="E95" s="7">
        <f>SUMIF($M95:$AZ95,"=HB-1*",$M$144:$AZ$144)</f>
        <v>0</v>
      </c>
      <c r="F95" s="7">
        <f>SUMIF($M95:$AZ95,"=S50-1*",$M$144:$AZ$144)</f>
        <v>0</v>
      </c>
      <c r="G95" s="7">
        <f>SUMIF($M95:$AZ95,"=J*-1",$M$144:$AZ$144)</f>
        <v>0</v>
      </c>
      <c r="H95" s="7">
        <f>SUMIF($M95:$AZ95,"=D-1*",$M$144:$AZ$144)</f>
        <v>0</v>
      </c>
      <c r="I95" s="7">
        <f>SUMIF($M95:$AZ95,"=M*-1*",$M$144:$AZ$144)</f>
        <v>0</v>
      </c>
      <c r="J95" s="7">
        <f>SUMIF($M95:$AZ95,"=A-1*",$M$144:$AZ$144)</f>
        <v>0</v>
      </c>
      <c r="K95" s="7">
        <f>SUMIF($M95:$AZ95,"=N-1*",$M$144:$AZ$144)</f>
        <v>0</v>
      </c>
      <c r="L95" s="7">
        <f>SUMIF(M95:AZ95,CONCATENATE(L$6,"*"),$M$144:$AZ$144)</f>
        <v>0</v>
      </c>
      <c r="AH95" t="s">
        <v>57</v>
      </c>
    </row>
    <row r="96" spans="1:52" x14ac:dyDescent="0.25">
      <c r="A96" t="s">
        <v>194</v>
      </c>
      <c r="B96" t="s">
        <v>195</v>
      </c>
      <c r="C96" s="7">
        <f>COUNTA(M96:AZ96)</f>
        <v>2</v>
      </c>
      <c r="D96" s="7">
        <f>SUMIF($M96:$AZ96,"=H-1*",$M$144:$AZ$144)</f>
        <v>0</v>
      </c>
      <c r="E96" s="7">
        <f>SUMIF($M96:$AZ96,"=HB-1*",$M$144:$AZ$144)</f>
        <v>0</v>
      </c>
      <c r="F96" s="7">
        <f>SUMIF($M96:$AZ96,"=S50-1*",$M$144:$AZ$144)</f>
        <v>0</v>
      </c>
      <c r="G96" s="7">
        <f>SUMIF($M96:$AZ96,"=J*-1",$M$144:$AZ$144)</f>
        <v>0</v>
      </c>
      <c r="H96" s="7">
        <f>SUMIF($M96:$AZ96,"=D-1*",$M$144:$AZ$144)</f>
        <v>0</v>
      </c>
      <c r="I96" s="7">
        <f>SUMIF($M96:$AZ96,"=M*-1*",$M$144:$AZ$144)</f>
        <v>0</v>
      </c>
      <c r="J96" s="7">
        <f>SUMIF($M96:$AZ96,"=A-1*",$M$144:$AZ$144)</f>
        <v>0</v>
      </c>
      <c r="K96" s="7">
        <f>SUMIF($M96:$AZ96,"=N-1*",$M$144:$AZ$144)</f>
        <v>0</v>
      </c>
      <c r="L96" s="7">
        <f>SUMIF(M96:AZ96,CONCATENATE(L$6,"*"),$M$144:$AZ$144)</f>
        <v>0</v>
      </c>
      <c r="M96" t="s">
        <v>59</v>
      </c>
      <c r="N96" t="s">
        <v>59</v>
      </c>
    </row>
    <row r="97" spans="1:52" x14ac:dyDescent="0.25">
      <c r="A97" t="s">
        <v>102</v>
      </c>
      <c r="B97" t="s">
        <v>195</v>
      </c>
      <c r="C97" s="7">
        <f>COUNTA(M97:AZ97)</f>
        <v>21</v>
      </c>
      <c r="D97" s="7">
        <f>SUMIF($M97:$AZ97,"=H-1*",$M$144:$AZ$144)</f>
        <v>9</v>
      </c>
      <c r="E97" s="7">
        <f>SUMIF($M97:$AZ97,"=HB-1*",$M$144:$AZ$144)</f>
        <v>1</v>
      </c>
      <c r="F97" s="7">
        <f>SUMIF($M97:$AZ97,"=S50-1*",$M$144:$AZ$144)</f>
        <v>0</v>
      </c>
      <c r="G97" s="7">
        <f>SUMIF($M97:$AZ97,"=J*-1",$M$144:$AZ$144)</f>
        <v>5</v>
      </c>
      <c r="H97" s="7">
        <f>SUMIF($M97:$AZ97,"=D-1*",$M$144:$AZ$144)</f>
        <v>0</v>
      </c>
      <c r="I97" s="7">
        <f>SUMIF($M97:$AZ97,"=M*-1*",$M$144:$AZ$144)</f>
        <v>0</v>
      </c>
      <c r="J97" s="7">
        <f>SUMIF($M97:$AZ97,"=A-1*",$M$144:$AZ$144)</f>
        <v>0</v>
      </c>
      <c r="K97" s="7">
        <f>SUMIF($M97:$AZ97,"=N-1*",$M$144:$AZ$144)</f>
        <v>0</v>
      </c>
      <c r="L97" s="7">
        <f>SUMIF(M97:AZ97,CONCATENATE(L$6,"*"),$M$144:$AZ$144)</f>
        <v>15</v>
      </c>
      <c r="R97" t="s">
        <v>41</v>
      </c>
      <c r="T97" t="s">
        <v>196</v>
      </c>
      <c r="U97" t="s">
        <v>68</v>
      </c>
      <c r="V97" t="s">
        <v>51</v>
      </c>
      <c r="W97" t="s">
        <v>38</v>
      </c>
      <c r="X97" t="s">
        <v>38</v>
      </c>
      <c r="Y97" t="s">
        <v>44</v>
      </c>
      <c r="AA97" t="s">
        <v>45</v>
      </c>
      <c r="AB97" t="s">
        <v>59</v>
      </c>
      <c r="AC97" t="s">
        <v>140</v>
      </c>
      <c r="AF97" t="s">
        <v>44</v>
      </c>
      <c r="AG97" t="s">
        <v>45</v>
      </c>
      <c r="AH97" t="s">
        <v>45</v>
      </c>
      <c r="AI97" t="s">
        <v>44</v>
      </c>
      <c r="AN97" t="s">
        <v>45</v>
      </c>
      <c r="AR97" t="s">
        <v>45</v>
      </c>
      <c r="AT97" s="2" t="s">
        <v>45</v>
      </c>
      <c r="AU97" s="2" t="s">
        <v>45</v>
      </c>
      <c r="AV97" s="2" t="s">
        <v>45</v>
      </c>
      <c r="AX97" s="2" t="s">
        <v>44</v>
      </c>
      <c r="AY97" s="2" t="s">
        <v>45</v>
      </c>
      <c r="AZ97" s="2"/>
    </row>
    <row r="98" spans="1:52" x14ac:dyDescent="0.25">
      <c r="A98" t="s">
        <v>197</v>
      </c>
      <c r="B98" t="s">
        <v>195</v>
      </c>
      <c r="C98" s="7">
        <f>COUNTA(M98:AZ98)</f>
        <v>7</v>
      </c>
      <c r="D98" s="7">
        <f>SUMIF($M98:$AZ98,"=H-1*",$M$144:$AZ$144)</f>
        <v>2</v>
      </c>
      <c r="E98" s="7">
        <f>SUMIF($M98:$AZ98,"=HB-1*",$M$144:$AZ$144)</f>
        <v>0</v>
      </c>
      <c r="F98" s="7">
        <f>SUMIF($M98:$AZ98,"=S50-1*",$M$144:$AZ$144)</f>
        <v>0</v>
      </c>
      <c r="G98" s="7">
        <f>SUMIF($M98:$AZ98,"=J*-1",$M$144:$AZ$144)</f>
        <v>0</v>
      </c>
      <c r="H98" s="7">
        <f>SUMIF($M98:$AZ98,"=D-1*",$M$144:$AZ$144)</f>
        <v>0</v>
      </c>
      <c r="I98" s="7">
        <f>SUMIF($M98:$AZ98,"=M*-1*",$M$144:$AZ$144)</f>
        <v>0</v>
      </c>
      <c r="J98" s="7">
        <f>SUMIF($M98:$AZ98,"=A-1*",$M$144:$AZ$144)</f>
        <v>0</v>
      </c>
      <c r="K98" s="7">
        <f>SUMIF($M98:$AZ98,"=N-1*",$M$144:$AZ$144)</f>
        <v>0</v>
      </c>
      <c r="L98" s="7">
        <f>SUMIF(M98:AZ98,CONCATENATE(L$6,"*"),$M$144:$AZ$144)</f>
        <v>2</v>
      </c>
      <c r="T98" t="s">
        <v>45</v>
      </c>
      <c r="W98" t="s">
        <v>45</v>
      </c>
      <c r="X98" t="s">
        <v>59</v>
      </c>
      <c r="Y98" t="s">
        <v>59</v>
      </c>
      <c r="AA98" t="s">
        <v>174</v>
      </c>
      <c r="AE98" t="s">
        <v>59</v>
      </c>
      <c r="AF98" t="s">
        <v>88</v>
      </c>
    </row>
    <row r="99" spans="1:52" x14ac:dyDescent="0.25">
      <c r="A99" t="s">
        <v>198</v>
      </c>
      <c r="B99" t="s">
        <v>195</v>
      </c>
      <c r="C99" s="7">
        <f>COUNTA(M99:AZ99)</f>
        <v>1</v>
      </c>
      <c r="D99" s="7">
        <f>SUMIF($M99:$AZ99,"=H-1*",$M$144:$AZ$144)</f>
        <v>0</v>
      </c>
      <c r="E99" s="7">
        <f>SUMIF($M99:$AZ99,"=HB-1*",$M$144:$AZ$144)</f>
        <v>0</v>
      </c>
      <c r="F99" s="7">
        <f>SUMIF($M99:$AZ99,"=S50-1*",$M$144:$AZ$144)</f>
        <v>0</v>
      </c>
      <c r="G99" s="7">
        <f>SUMIF($M99:$AZ99,"=J*-1",$M$144:$AZ$144)</f>
        <v>0</v>
      </c>
      <c r="H99" s="7">
        <f>SUMIF($M99:$AZ99,"=D-1*",$M$144:$AZ$144)</f>
        <v>0</v>
      </c>
      <c r="I99" s="7">
        <f>SUMIF($M99:$AZ99,"=M*-1*",$M$144:$AZ$144)</f>
        <v>0</v>
      </c>
      <c r="J99" s="7">
        <f>SUMIF($M99:$AZ99,"=A-1*",$M$144:$AZ$144)</f>
        <v>0</v>
      </c>
      <c r="K99" s="7">
        <f>SUMIF($M99:$AZ99,"=N-1*",$M$144:$AZ$144)</f>
        <v>1</v>
      </c>
      <c r="L99" s="7">
        <f>SUMIF(M99:AZ99,CONCATENATE(L$6,"*"),$M$144:$AZ$144)</f>
        <v>1</v>
      </c>
      <c r="W99" t="s">
        <v>199</v>
      </c>
    </row>
    <row r="100" spans="1:52" x14ac:dyDescent="0.25">
      <c r="A100" t="s">
        <v>200</v>
      </c>
      <c r="B100" t="s">
        <v>195</v>
      </c>
      <c r="C100" s="7">
        <f>COUNTA(M100:AZ100)</f>
        <v>4</v>
      </c>
      <c r="D100" s="7">
        <f>SUMIF($M100:$AZ100,"=H-1*",$M$144:$AZ$144)</f>
        <v>0</v>
      </c>
      <c r="E100" s="7">
        <f>SUMIF($M100:$AZ100,"=HB-1*",$M$144:$AZ$144)</f>
        <v>0</v>
      </c>
      <c r="F100" s="7">
        <f>SUMIF($M100:$AZ100,"=S50-1*",$M$144:$AZ$144)</f>
        <v>0</v>
      </c>
      <c r="G100" s="7">
        <f>SUMIF($M100:$AZ100,"=J*-1",$M$144:$AZ$144)</f>
        <v>0</v>
      </c>
      <c r="H100" s="7">
        <f>SUMIF($M100:$AZ100,"=D-1*",$M$144:$AZ$144)</f>
        <v>0</v>
      </c>
      <c r="I100" s="7">
        <f>SUMIF($M100:$AZ100,"=M*-1*",$M$144:$AZ$144)</f>
        <v>0</v>
      </c>
      <c r="J100" s="7">
        <f>SUMIF($M100:$AZ100,"=A-1*",$M$144:$AZ$144)</f>
        <v>0</v>
      </c>
      <c r="K100" s="7">
        <f>SUMIF($M100:$AZ100,"=N-1*",$M$144:$AZ$144)</f>
        <v>0</v>
      </c>
      <c r="L100" s="7">
        <f>SUMIF(M100:AZ100,CONCATENATE(L$6,"*"),$M$144:$AZ$144)</f>
        <v>0</v>
      </c>
      <c r="AG100" t="s">
        <v>31</v>
      </c>
      <c r="AK100" s="2" t="s">
        <v>37</v>
      </c>
      <c r="AO100" s="2" t="s">
        <v>57</v>
      </c>
      <c r="AV100" s="2" t="s">
        <v>44</v>
      </c>
    </row>
    <row r="101" spans="1:52" x14ac:dyDescent="0.25">
      <c r="A101" t="s">
        <v>201</v>
      </c>
      <c r="B101" t="s">
        <v>202</v>
      </c>
      <c r="C101" s="7">
        <f>COUNTA(M101:AZ101)</f>
        <v>2</v>
      </c>
      <c r="D101" s="7">
        <f>SUMIF($M101:$AZ101,"=H-1*",$M$144:$AZ$144)</f>
        <v>2</v>
      </c>
      <c r="E101" s="7">
        <f>SUMIF($M101:$AZ101,"=HB-1*",$M$144:$AZ$144)</f>
        <v>0</v>
      </c>
      <c r="F101" s="7">
        <f>SUMIF($M101:$AZ101,"=S50-1*",$M$144:$AZ$144)</f>
        <v>0</v>
      </c>
      <c r="G101" s="7">
        <f>SUMIF($M101:$AZ101,"=J*-1",$M$144:$AZ$144)</f>
        <v>0</v>
      </c>
      <c r="H101" s="7">
        <f>SUMIF($M101:$AZ101,"=D-1*",$M$144:$AZ$144)</f>
        <v>0</v>
      </c>
      <c r="I101" s="7">
        <f>SUMIF($M101:$AZ101,"=M*-1*",$M$144:$AZ$144)</f>
        <v>0</v>
      </c>
      <c r="J101" s="7">
        <f>SUMIF($M101:$AZ101,"=A-1*",$M$144:$AZ$144)</f>
        <v>0</v>
      </c>
      <c r="K101" s="7">
        <f>SUMIF($M101:$AZ101,"=N-1*",$M$144:$AZ$144)</f>
        <v>0</v>
      </c>
      <c r="L101" s="7">
        <f>SUMIF(M101:AZ101,CONCATENATE(L$6,"*"),$M$144:$AZ$144)</f>
        <v>2</v>
      </c>
      <c r="Q101" t="s">
        <v>45</v>
      </c>
      <c r="R101" t="s">
        <v>45</v>
      </c>
    </row>
    <row r="102" spans="1:52" x14ac:dyDescent="0.25">
      <c r="A102" t="s">
        <v>203</v>
      </c>
      <c r="B102" t="s">
        <v>204</v>
      </c>
      <c r="C102" s="7">
        <f>COUNTA(M102:AZ102)</f>
        <v>1</v>
      </c>
      <c r="D102" s="7">
        <f>SUMIF($M102:$AZ102,"=H-1*",$M$144:$AZ$144)</f>
        <v>0</v>
      </c>
      <c r="E102" s="7">
        <f>SUMIF($M102:$AZ102,"=HB-1*",$M$144:$AZ$144)</f>
        <v>0</v>
      </c>
      <c r="F102" s="7">
        <f>SUMIF($M102:$AZ102,"=S50-1*",$M$144:$AZ$144)</f>
        <v>0</v>
      </c>
      <c r="G102" s="7">
        <f>SUMIF($M102:$AZ102,"=J*-1",$M$144:$AZ$144)</f>
        <v>1</v>
      </c>
      <c r="H102" s="7">
        <f>SUMIF($M102:$AZ102,"=D-1*",$M$144:$AZ$144)</f>
        <v>0</v>
      </c>
      <c r="I102" s="7">
        <f>SUMIF($M102:$AZ102,"=M*-1*",$M$144:$AZ$144)</f>
        <v>0</v>
      </c>
      <c r="J102" s="7">
        <f>SUMIF($M102:$AZ102,"=A-1*",$M$144:$AZ$144)</f>
        <v>0</v>
      </c>
      <c r="K102" s="7">
        <f>SUMIF($M102:$AZ102,"=N-1*",$M$144:$AZ$144)</f>
        <v>0</v>
      </c>
      <c r="L102" s="7">
        <f>SUMIF(M102:AZ102,CONCATENATE(L$6,"*"),$M$144:$AZ$144)</f>
        <v>1</v>
      </c>
      <c r="N102" t="s">
        <v>38</v>
      </c>
    </row>
    <row r="103" spans="1:52" x14ac:dyDescent="0.25">
      <c r="A103" t="s">
        <v>61</v>
      </c>
      <c r="B103" t="s">
        <v>205</v>
      </c>
      <c r="C103" s="7">
        <f>COUNTA(M103:AZ103)</f>
        <v>9</v>
      </c>
      <c r="D103" s="7">
        <f>SUMIF($M103:$AZ103,"=H-1*",$M$144:$AZ$144)</f>
        <v>1</v>
      </c>
      <c r="E103" s="7">
        <f>SUMIF($M103:$AZ103,"=HB-1*",$M$144:$AZ$144)</f>
        <v>0</v>
      </c>
      <c r="F103" s="7">
        <f>SUMIF($M103:$AZ103,"=S50-1*",$M$144:$AZ$144)</f>
        <v>0</v>
      </c>
      <c r="G103" s="7">
        <f>SUMIF($M103:$AZ103,"=J*-1",$M$144:$AZ$144)</f>
        <v>3</v>
      </c>
      <c r="H103" s="7">
        <f>SUMIF($M103:$AZ103,"=D-1*",$M$144:$AZ$144)</f>
        <v>0</v>
      </c>
      <c r="I103" s="7">
        <f>SUMIF($M103:$AZ103,"=M*-1*",$M$144:$AZ$144)</f>
        <v>0</v>
      </c>
      <c r="J103" s="7">
        <f>SUMIF($M103:$AZ103,"=A-1*",$M$144:$AZ$144)</f>
        <v>0</v>
      </c>
      <c r="K103" s="7">
        <f>SUMIF($M103:$AZ103,"=N-1*",$M$144:$AZ$144)</f>
        <v>0</v>
      </c>
      <c r="L103" s="7">
        <f>SUMIF(M103:AZ103,CONCATENATE(L$6,"*"),$M$144:$AZ$144)</f>
        <v>4</v>
      </c>
      <c r="T103" t="s">
        <v>206</v>
      </c>
      <c r="U103" t="s">
        <v>71</v>
      </c>
      <c r="V103" t="s">
        <v>67</v>
      </c>
      <c r="W103" t="s">
        <v>68</v>
      </c>
      <c r="X103" t="s">
        <v>57</v>
      </c>
      <c r="Y103" t="s">
        <v>38</v>
      </c>
      <c r="Z103" t="s">
        <v>57</v>
      </c>
      <c r="AC103" t="s">
        <v>59</v>
      </c>
      <c r="AI103" t="s">
        <v>45</v>
      </c>
    </row>
    <row r="104" spans="1:52" x14ac:dyDescent="0.25">
      <c r="A104" t="s">
        <v>207</v>
      </c>
      <c r="B104" t="s">
        <v>208</v>
      </c>
      <c r="C104" s="7">
        <f>COUNTA(M104:AZ104)</f>
        <v>1</v>
      </c>
      <c r="D104" s="7">
        <f>SUMIF($M104:$AZ104,"=H-1*",$M$144:$AZ$144)</f>
        <v>0</v>
      </c>
      <c r="E104" s="7">
        <f>SUMIF($M104:$AZ104,"=HB-1*",$M$144:$AZ$144)</f>
        <v>0</v>
      </c>
      <c r="F104" s="7">
        <f>SUMIF($M104:$AZ104,"=S50-1*",$M$144:$AZ$144)</f>
        <v>0</v>
      </c>
      <c r="G104" s="7">
        <f>SUMIF($M104:$AZ104,"=J*-1",$M$144:$AZ$144)</f>
        <v>0</v>
      </c>
      <c r="H104" s="7">
        <f>SUMIF($M104:$AZ104,"=D-1*",$M$144:$AZ$144)</f>
        <v>0</v>
      </c>
      <c r="I104" s="7">
        <f>SUMIF($M104:$AZ104,"=M*-1*",$M$144:$AZ$144)</f>
        <v>0</v>
      </c>
      <c r="J104" s="7">
        <f>SUMIF($M104:$AZ104,"=A-1*",$M$144:$AZ$144)</f>
        <v>0</v>
      </c>
      <c r="K104" s="7">
        <f>SUMIF($M104:$AZ104,"=N-1*",$M$144:$AZ$144)</f>
        <v>0</v>
      </c>
      <c r="L104" s="7">
        <f>SUMIF(M104:AZ104,CONCATENATE(L$6,"*"),$M$144:$AZ$144)</f>
        <v>0</v>
      </c>
      <c r="S104" t="s">
        <v>94</v>
      </c>
    </row>
    <row r="105" spans="1:52" x14ac:dyDescent="0.25">
      <c r="A105" t="s">
        <v>209</v>
      </c>
      <c r="B105" t="s">
        <v>210</v>
      </c>
      <c r="C105" s="7">
        <f>COUNTA(M105:AZ105)</f>
        <v>1</v>
      </c>
      <c r="D105" s="7">
        <f>SUMIF($M105:$AZ105,"=H-1*",$M$144:$AZ$144)</f>
        <v>0</v>
      </c>
      <c r="E105" s="7">
        <f>SUMIF($M105:$AZ105,"=HB-1*",$M$144:$AZ$144)</f>
        <v>0</v>
      </c>
      <c r="F105" s="7">
        <f>SUMIF($M105:$AZ105,"=S50-1*",$M$144:$AZ$144)</f>
        <v>0</v>
      </c>
      <c r="G105" s="7">
        <f>SUMIF($M105:$AZ105,"=J*-1",$M$144:$AZ$144)</f>
        <v>0</v>
      </c>
      <c r="H105" s="7">
        <f>SUMIF($M105:$AZ105,"=D-1*",$M$144:$AZ$144)</f>
        <v>0</v>
      </c>
      <c r="I105" s="7">
        <f>SUMIF($M105:$AZ105,"=M*-1*",$M$144:$AZ$144)</f>
        <v>0</v>
      </c>
      <c r="J105" s="7">
        <f>SUMIF($M105:$AZ105,"=A-1*",$M$144:$AZ$144)</f>
        <v>0</v>
      </c>
      <c r="K105" s="7">
        <f>SUMIF($M105:$AZ105,"=N-1*",$M$144:$AZ$144)</f>
        <v>0</v>
      </c>
      <c r="L105" s="7">
        <f>SUMIF(M105:AZ105,CONCATENATE(L$6,"*"),$M$144:$AZ$144)</f>
        <v>0</v>
      </c>
      <c r="P105" t="s">
        <v>93</v>
      </c>
    </row>
    <row r="106" spans="1:52" x14ac:dyDescent="0.25">
      <c r="A106" t="s">
        <v>98</v>
      </c>
      <c r="B106" t="s">
        <v>211</v>
      </c>
      <c r="C106" s="7">
        <f>COUNTA(M106:AZ106)</f>
        <v>1</v>
      </c>
      <c r="D106" s="7">
        <f>SUMIF($M106:$AZ106,"=H-1*",$M$144:$AZ$144)</f>
        <v>0</v>
      </c>
      <c r="E106" s="7">
        <f>SUMIF($M106:$AZ106,"=HB-1*",$M$144:$AZ$144)</f>
        <v>1</v>
      </c>
      <c r="F106" s="7">
        <f>SUMIF($M106:$AZ106,"=S50-1*",$M$144:$AZ$144)</f>
        <v>0</v>
      </c>
      <c r="G106" s="7">
        <f>SUMIF($M106:$AZ106,"=J*-1",$M$144:$AZ$144)</f>
        <v>0</v>
      </c>
      <c r="H106" s="7">
        <f>SUMIF($M106:$AZ106,"=D-1*",$M$144:$AZ$144)</f>
        <v>0</v>
      </c>
      <c r="I106" s="7">
        <f>SUMIF($M106:$AZ106,"=M*-1*",$M$144:$AZ$144)</f>
        <v>0</v>
      </c>
      <c r="J106" s="7">
        <f>SUMIF($M106:$AZ106,"=A-1*",$M$144:$AZ$144)</f>
        <v>0</v>
      </c>
      <c r="K106" s="7">
        <f>SUMIF($M106:$AZ106,"=N-1*",$M$144:$AZ$144)</f>
        <v>0</v>
      </c>
      <c r="L106" s="7">
        <f>SUMIF(M106:AZ106,CONCATENATE(L$6,"*"),$M$144:$AZ$144)</f>
        <v>1</v>
      </c>
      <c r="X106" t="s">
        <v>140</v>
      </c>
    </row>
    <row r="107" spans="1:52" x14ac:dyDescent="0.25">
      <c r="A107" t="s">
        <v>264</v>
      </c>
      <c r="B107" t="s">
        <v>265</v>
      </c>
      <c r="C107" s="7">
        <f>COUNTA(M107:AZ107)</f>
        <v>1</v>
      </c>
      <c r="D107" s="7">
        <f>SUMIF($M107:$AZ107,"=H-1*",$M$144:$AZ$144)</f>
        <v>0</v>
      </c>
      <c r="E107" s="7">
        <f>SUMIF($M107:$AZ107,"=HB-1*",$M$144:$AZ$144)</f>
        <v>0</v>
      </c>
      <c r="F107" s="7">
        <f>SUMIF($M107:$AZ107,"=S50-1*",$M$144:$AZ$144)</f>
        <v>0</v>
      </c>
      <c r="G107" s="7">
        <f>SUMIF($M107:$AZ107,"=J*-1",$M$144:$AZ$144)</f>
        <v>0</v>
      </c>
      <c r="H107" s="7">
        <f>SUMIF($M107:$AZ107,"=D-1*",$M$144:$AZ$144)</f>
        <v>0</v>
      </c>
      <c r="I107" s="7">
        <f>SUMIF($M107:$AZ107,"=M*-1*",$M$144:$AZ$144)</f>
        <v>0</v>
      </c>
      <c r="J107" s="7">
        <f>SUMIF($M107:$AZ107,"=A-1*",$M$144:$AZ$144)</f>
        <v>0</v>
      </c>
      <c r="K107" s="7">
        <f>SUMIF($M107:$AZ107,"=N-1*",$M$144:$AZ$144)</f>
        <v>0</v>
      </c>
      <c r="L107" s="7">
        <f>SUMIF(M107:AZ107,CONCATENATE(L$6,"*"),$M$144:$AZ$144)</f>
        <v>0</v>
      </c>
      <c r="AY107" t="s">
        <v>59</v>
      </c>
    </row>
    <row r="108" spans="1:52" x14ac:dyDescent="0.25">
      <c r="A108" t="s">
        <v>212</v>
      </c>
      <c r="B108" t="s">
        <v>213</v>
      </c>
      <c r="C108" s="7">
        <f>COUNTA(M108:AZ108)</f>
        <v>4</v>
      </c>
      <c r="D108" s="7">
        <f>SUMIF($M108:$AZ108,"=H-1*",$M$144:$AZ$144)</f>
        <v>0</v>
      </c>
      <c r="E108" s="7">
        <f>SUMIF($M108:$AZ108,"=HB-1*",$M$144:$AZ$144)</f>
        <v>0</v>
      </c>
      <c r="F108" s="7">
        <f>SUMIF($M108:$AZ108,"=S50-1*",$M$144:$AZ$144)</f>
        <v>0</v>
      </c>
      <c r="G108" s="7">
        <f>SUMIF($M108:$AZ108,"=J*-1",$M$144:$AZ$144)</f>
        <v>1</v>
      </c>
      <c r="H108" s="7">
        <f>SUMIF($M108:$AZ108,"=D-1*",$M$144:$AZ$144)</f>
        <v>0</v>
      </c>
      <c r="I108" s="7">
        <f>SUMIF($M108:$AZ108,"=M*-1*",$M$144:$AZ$144)</f>
        <v>0</v>
      </c>
      <c r="J108" s="7">
        <f>SUMIF($M108:$AZ108,"=A-1*",$M$144:$AZ$144)</f>
        <v>0</v>
      </c>
      <c r="K108" s="7">
        <f>SUMIF($M108:$AZ108,"=N-1*",$M$144:$AZ$144)</f>
        <v>0</v>
      </c>
      <c r="L108" s="7">
        <f>SUMIF(M108:AZ108,CONCATENATE(L$6,"*"),$M$144:$AZ$144)</f>
        <v>1</v>
      </c>
      <c r="W108" t="s">
        <v>54</v>
      </c>
      <c r="Y108" t="s">
        <v>51</v>
      </c>
      <c r="Z108" t="s">
        <v>38</v>
      </c>
      <c r="AE108" t="s">
        <v>44</v>
      </c>
    </row>
    <row r="109" spans="1:52" x14ac:dyDescent="0.25">
      <c r="A109" t="s">
        <v>24</v>
      </c>
      <c r="B109" t="s">
        <v>213</v>
      </c>
      <c r="C109" s="7">
        <f>COUNTA(M109:AZ109)</f>
        <v>1</v>
      </c>
      <c r="D109" s="7">
        <f>SUMIF($M109:$AZ109,"=H-1*",$M$144:$AZ$144)</f>
        <v>0</v>
      </c>
      <c r="E109" s="7">
        <f>SUMIF($M109:$AZ109,"=HB-1*",$M$144:$AZ$144)</f>
        <v>0</v>
      </c>
      <c r="F109" s="7">
        <f>SUMIF($M109:$AZ109,"=S50-1*",$M$144:$AZ$144)</f>
        <v>0</v>
      </c>
      <c r="G109" s="7">
        <f>SUMIF($M109:$AZ109,"=J*-1",$M$144:$AZ$144)</f>
        <v>0</v>
      </c>
      <c r="H109" s="7">
        <f>SUMIF($M109:$AZ109,"=D-1*",$M$144:$AZ$144)</f>
        <v>0</v>
      </c>
      <c r="I109" s="7">
        <f>SUMIF($M109:$AZ109,"=M*-1*",$M$144:$AZ$144)</f>
        <v>0</v>
      </c>
      <c r="J109" s="7">
        <f>SUMIF($M109:$AZ109,"=A-1*",$M$144:$AZ$144)</f>
        <v>0</v>
      </c>
      <c r="K109" s="7">
        <f>SUMIF($M109:$AZ109,"=N-1*",$M$144:$AZ$144)</f>
        <v>0</v>
      </c>
      <c r="L109" s="7">
        <f>SUMIF(M109:AZ109,CONCATENATE(L$6,"*"),$M$144:$AZ$144)</f>
        <v>0</v>
      </c>
      <c r="W109" t="s">
        <v>70</v>
      </c>
    </row>
    <row r="110" spans="1:52" x14ac:dyDescent="0.25">
      <c r="A110" t="s">
        <v>214</v>
      </c>
      <c r="B110" t="s">
        <v>215</v>
      </c>
      <c r="C110" s="7">
        <f>COUNTA(M110:AZ110)</f>
        <v>1</v>
      </c>
      <c r="D110" s="7">
        <f>SUMIF($M110:$AZ110,"=H-1*",$M$144:$AZ$144)</f>
        <v>0</v>
      </c>
      <c r="E110" s="7">
        <f>SUMIF($M110:$AZ110,"=HB-1*",$M$144:$AZ$144)</f>
        <v>0</v>
      </c>
      <c r="F110" s="7">
        <f>SUMIF($M110:$AZ110,"=S50-1*",$M$144:$AZ$144)</f>
        <v>0</v>
      </c>
      <c r="G110" s="7">
        <f>SUMIF($M110:$AZ110,"=J*-1",$M$144:$AZ$144)</f>
        <v>0</v>
      </c>
      <c r="H110" s="7">
        <f>SUMIF($M110:$AZ110,"=D-1*",$M$144:$AZ$144)</f>
        <v>0</v>
      </c>
      <c r="I110" s="7">
        <f>SUMIF($M110:$AZ110,"=M*-1*",$M$144:$AZ$144)</f>
        <v>0</v>
      </c>
      <c r="J110" s="7">
        <f>SUMIF($M110:$AZ110,"=A-1*",$M$144:$AZ$144)</f>
        <v>0</v>
      </c>
      <c r="K110" s="7">
        <f>SUMIF($M110:$AZ110,"=N-1*",$M$144:$AZ$144)</f>
        <v>0</v>
      </c>
      <c r="L110" s="7">
        <f>SUMIF(M110:AZ110,CONCATENATE(L$6,"*"),$M$144:$AZ$144)</f>
        <v>0</v>
      </c>
      <c r="AR110" t="s">
        <v>57</v>
      </c>
    </row>
    <row r="111" spans="1:52" x14ac:dyDescent="0.25">
      <c r="A111" t="s">
        <v>216</v>
      </c>
      <c r="B111" t="s">
        <v>217</v>
      </c>
      <c r="C111" s="7">
        <f>COUNTA(M111:AZ111)</f>
        <v>1</v>
      </c>
      <c r="D111" s="7">
        <f>SUMIF($M111:$AZ111,"=H-1*",$M$144:$AZ$144)</f>
        <v>0</v>
      </c>
      <c r="E111" s="7">
        <f>SUMIF($M111:$AZ111,"=HB-1*",$M$144:$AZ$144)</f>
        <v>0</v>
      </c>
      <c r="F111" s="7">
        <f>SUMIF($M111:$AZ111,"=S50-1*",$M$144:$AZ$144)</f>
        <v>0</v>
      </c>
      <c r="G111" s="7">
        <f>SUMIF($M111:$AZ111,"=J*-1",$M$144:$AZ$144)</f>
        <v>0</v>
      </c>
      <c r="H111" s="7">
        <f>SUMIF($M111:$AZ111,"=D-1*",$M$144:$AZ$144)</f>
        <v>0</v>
      </c>
      <c r="I111" s="7">
        <f>SUMIF($M111:$AZ111,"=M*-1*",$M$144:$AZ$144)</f>
        <v>0</v>
      </c>
      <c r="J111" s="7">
        <f>SUMIF($M111:$AZ111,"=A-1*",$M$144:$AZ$144)</f>
        <v>0</v>
      </c>
      <c r="K111" s="7">
        <f>SUMIF($M111:$AZ111,"=N-1*",$M$144:$AZ$144)</f>
        <v>0</v>
      </c>
      <c r="L111" s="7">
        <f>SUMIF(M111:AZ111,CONCATENATE(L$6,"*"),$M$144:$AZ$144)</f>
        <v>0</v>
      </c>
      <c r="Q111" t="s">
        <v>218</v>
      </c>
    </row>
    <row r="112" spans="1:52" x14ac:dyDescent="0.25">
      <c r="A112" t="s">
        <v>175</v>
      </c>
      <c r="B112" t="s">
        <v>217</v>
      </c>
      <c r="C112" s="7">
        <f>COUNTA(M112:AZ112)</f>
        <v>1</v>
      </c>
      <c r="D112" s="7">
        <f>SUMIF($M112:$AZ112,"=H-1*",$M$144:$AZ$144)</f>
        <v>0</v>
      </c>
      <c r="E112" s="7">
        <f>SUMIF($M112:$AZ112,"=HB-1*",$M$144:$AZ$144)</f>
        <v>0</v>
      </c>
      <c r="F112" s="7">
        <f>SUMIF($M112:$AZ112,"=S50-1*",$M$144:$AZ$144)</f>
        <v>0</v>
      </c>
      <c r="G112" s="7">
        <f>SUMIF($M112:$AZ112,"=J*-1",$M$144:$AZ$144)</f>
        <v>0</v>
      </c>
      <c r="H112" s="7">
        <f>SUMIF($M112:$AZ112,"=D-1*",$M$144:$AZ$144)</f>
        <v>0</v>
      </c>
      <c r="I112" s="7">
        <f>SUMIF($M112:$AZ112,"=M*-1*",$M$144:$AZ$144)</f>
        <v>0</v>
      </c>
      <c r="J112" s="7">
        <f>SUMIF($M112:$AZ112,"=A-1*",$M$144:$AZ$144)</f>
        <v>0</v>
      </c>
      <c r="K112" s="7">
        <f>SUMIF($M112:$AZ112,"=N-1*",$M$144:$AZ$144)</f>
        <v>0</v>
      </c>
      <c r="L112" s="7">
        <f>SUMIF(M112:AZ112,CONCATENATE(L$6,"*"),$M$144:$AZ$144)</f>
        <v>0</v>
      </c>
      <c r="U112" t="s">
        <v>70</v>
      </c>
    </row>
    <row r="113" spans="1:51" x14ac:dyDescent="0.25">
      <c r="A113" t="s">
        <v>98</v>
      </c>
      <c r="B113" t="s">
        <v>217</v>
      </c>
      <c r="C113" s="7">
        <f>COUNTA(M113:AZ113)</f>
        <v>2</v>
      </c>
      <c r="D113" s="7">
        <f>SUMIF($M113:$AZ113,"=H-1*",$M$144:$AZ$144)</f>
        <v>0</v>
      </c>
      <c r="E113" s="7">
        <f>SUMIF($M113:$AZ113,"=HB-1*",$M$144:$AZ$144)</f>
        <v>0</v>
      </c>
      <c r="F113" s="7">
        <f>SUMIF($M113:$AZ113,"=S50-1*",$M$144:$AZ$144)</f>
        <v>0</v>
      </c>
      <c r="G113" s="7">
        <f>SUMIF($M113:$AZ113,"=J*-1",$M$144:$AZ$144)</f>
        <v>0</v>
      </c>
      <c r="H113" s="7">
        <f>SUMIF($M113:$AZ113,"=D-1*",$M$144:$AZ$144)</f>
        <v>0</v>
      </c>
      <c r="I113" s="7">
        <f>SUMIF($M113:$AZ113,"=M*-1*",$M$144:$AZ$144)</f>
        <v>0</v>
      </c>
      <c r="J113" s="7">
        <f>SUMIF($M113:$AZ113,"=A-1*",$M$144:$AZ$144)</f>
        <v>0</v>
      </c>
      <c r="K113" s="7">
        <f>SUMIF($M113:$AZ113,"=N-1*",$M$144:$AZ$144)</f>
        <v>0</v>
      </c>
      <c r="L113" s="7">
        <f>SUMIF(M113:AZ113,CONCATENATE(L$6,"*"),$M$144:$AZ$144)</f>
        <v>0</v>
      </c>
      <c r="V113" t="s">
        <v>104</v>
      </c>
      <c r="X113" t="s">
        <v>54</v>
      </c>
    </row>
    <row r="114" spans="1:51" x14ac:dyDescent="0.25">
      <c r="A114" t="s">
        <v>219</v>
      </c>
      <c r="B114" t="s">
        <v>217</v>
      </c>
      <c r="C114" s="7">
        <f>COUNTA(M114:AZ114)</f>
        <v>2</v>
      </c>
      <c r="D114" s="7">
        <f>SUMIF($M114:$AZ114,"=H-1*",$M$144:$AZ$144)</f>
        <v>0</v>
      </c>
      <c r="E114" s="7">
        <f>SUMIF($M114:$AZ114,"=HB-1*",$M$144:$AZ$144)</f>
        <v>0</v>
      </c>
      <c r="F114" s="7">
        <f>SUMIF($M114:$AZ114,"=S50-1*",$M$144:$AZ$144)</f>
        <v>0</v>
      </c>
      <c r="G114" s="7">
        <f>SUMIF($M114:$AZ114,"=J*-1",$M$144:$AZ$144)</f>
        <v>0</v>
      </c>
      <c r="H114" s="7">
        <f>SUMIF($M114:$AZ114,"=D-1*",$M$144:$AZ$144)</f>
        <v>0</v>
      </c>
      <c r="I114" s="7">
        <f>SUMIF($M114:$AZ114,"=M*-1*",$M$144:$AZ$144)</f>
        <v>0</v>
      </c>
      <c r="J114" s="7">
        <f>SUMIF($M114:$AZ114,"=A-1*",$M$144:$AZ$144)</f>
        <v>0</v>
      </c>
      <c r="K114" s="7">
        <f>SUMIF($M114:$AZ114,"=N-1*",$M$144:$AZ$144)</f>
        <v>0</v>
      </c>
      <c r="L114" s="7">
        <f>SUMIF(M114:AZ114,CONCATENATE(L$6,"*"),$M$144:$AZ$144)</f>
        <v>0</v>
      </c>
      <c r="AB114" t="s">
        <v>88</v>
      </c>
      <c r="AC114" t="s">
        <v>174</v>
      </c>
    </row>
    <row r="115" spans="1:51" x14ac:dyDescent="0.25">
      <c r="A115" t="s">
        <v>220</v>
      </c>
      <c r="B115" t="s">
        <v>221</v>
      </c>
      <c r="C115" s="7">
        <f>COUNTA(M115:AZ115)</f>
        <v>1</v>
      </c>
      <c r="D115" s="7">
        <f>SUMIF($M115:$AZ115,"=H-1*",$M$144:$AZ$144)</f>
        <v>0</v>
      </c>
      <c r="E115" s="7">
        <f>SUMIF($M115:$AZ115,"=HB-1*",$M$144:$AZ$144)</f>
        <v>0</v>
      </c>
      <c r="F115" s="7">
        <f>SUMIF($M115:$AZ115,"=S50-1*",$M$144:$AZ$144)</f>
        <v>0</v>
      </c>
      <c r="G115" s="7">
        <f>SUMIF($M115:$AZ115,"=J*-1",$M$144:$AZ$144)</f>
        <v>0</v>
      </c>
      <c r="H115" s="7">
        <f>SUMIF($M115:$AZ115,"=D-1*",$M$144:$AZ$144)</f>
        <v>0</v>
      </c>
      <c r="I115" s="7">
        <f>SUMIF($M115:$AZ115,"=M*-1*",$M$144:$AZ$144)</f>
        <v>0</v>
      </c>
      <c r="J115" s="7">
        <f>SUMIF($M115:$AZ115,"=A-1*",$M$144:$AZ$144)</f>
        <v>0</v>
      </c>
      <c r="K115" s="7">
        <f>SUMIF($M115:$AZ115,"=N-1*",$M$144:$AZ$144)</f>
        <v>0</v>
      </c>
      <c r="L115" s="7">
        <f>SUMIF(M115:AZ115,CONCATENATE(L$6,"*"),$M$144:$AZ$144)</f>
        <v>0</v>
      </c>
      <c r="Y115" t="s">
        <v>26</v>
      </c>
    </row>
    <row r="116" spans="1:51" x14ac:dyDescent="0.25">
      <c r="A116" t="s">
        <v>27</v>
      </c>
      <c r="B116" t="s">
        <v>222</v>
      </c>
      <c r="C116" s="7">
        <f>COUNTA(M116:AZ116)</f>
        <v>2</v>
      </c>
      <c r="D116" s="7">
        <f>SUMIF($M116:$AZ116,"=H-1*",$M$144:$AZ$144)</f>
        <v>0</v>
      </c>
      <c r="E116" s="7">
        <f>SUMIF($M116:$AZ116,"=HB-1*",$M$144:$AZ$144)</f>
        <v>0</v>
      </c>
      <c r="F116" s="7">
        <f>SUMIF($M116:$AZ116,"=S50-1*",$M$144:$AZ$144)</f>
        <v>0</v>
      </c>
      <c r="G116" s="7">
        <f>SUMIF($M116:$AZ116,"=J*-1",$M$144:$AZ$144)</f>
        <v>1</v>
      </c>
      <c r="H116" s="7">
        <f>SUMIF($M116:$AZ116,"=D-1*",$M$144:$AZ$144)</f>
        <v>0</v>
      </c>
      <c r="I116" s="7">
        <f>SUMIF($M116:$AZ116,"=M*-1*",$M$144:$AZ$144)</f>
        <v>0</v>
      </c>
      <c r="J116" s="7">
        <f>SUMIF($M116:$AZ116,"=A-1*",$M$144:$AZ$144)</f>
        <v>0</v>
      </c>
      <c r="K116" s="7">
        <f>SUMIF($M116:$AZ116,"=N-1*",$M$144:$AZ$144)</f>
        <v>0</v>
      </c>
      <c r="L116" s="7">
        <f>SUMIF(M116:AZ116,CONCATENATE(L$6,"*"),$M$144:$AZ$144)</f>
        <v>1</v>
      </c>
      <c r="R116" t="s">
        <v>51</v>
      </c>
      <c r="T116" t="s">
        <v>38</v>
      </c>
    </row>
    <row r="117" spans="1:51" x14ac:dyDescent="0.25">
      <c r="A117" t="s">
        <v>182</v>
      </c>
      <c r="B117" t="s">
        <v>223</v>
      </c>
      <c r="C117" s="7">
        <f>COUNTA(M117:AZ117)</f>
        <v>1</v>
      </c>
      <c r="D117" s="7">
        <f>SUMIF($M117:$AZ117,"=H-1*",$M$144:$AZ$144)</f>
        <v>0</v>
      </c>
      <c r="E117" s="7">
        <f>SUMIF($M117:$AZ117,"=HB-1*",$M$144:$AZ$144)</f>
        <v>0</v>
      </c>
      <c r="F117" s="7">
        <f>SUMIF($M117:$AZ117,"=S50-1*",$M$144:$AZ$144)</f>
        <v>0</v>
      </c>
      <c r="G117" s="7">
        <f>SUMIF($M117:$AZ117,"=J*-1",$M$144:$AZ$144)</f>
        <v>0</v>
      </c>
      <c r="H117" s="7">
        <f>SUMIF($M117:$AZ117,"=D-1*",$M$144:$AZ$144)</f>
        <v>0</v>
      </c>
      <c r="I117" s="7">
        <f>SUMIF($M117:$AZ117,"=M*-1*",$M$144:$AZ$144)</f>
        <v>0</v>
      </c>
      <c r="J117" s="7">
        <f>SUMIF($M117:$AZ117,"=A-1*",$M$144:$AZ$144)</f>
        <v>0</v>
      </c>
      <c r="K117" s="7">
        <f>SUMIF($M117:$AZ117,"=N-1*",$M$144:$AZ$144)</f>
        <v>0</v>
      </c>
      <c r="L117" s="7">
        <f>SUMIF(M117:AZ117,CONCATENATE(L$6,"*"),$M$144:$AZ$144)</f>
        <v>0</v>
      </c>
      <c r="AV117" s="2" t="s">
        <v>59</v>
      </c>
    </row>
    <row r="118" spans="1:51" x14ac:dyDescent="0.25">
      <c r="A118" t="s">
        <v>132</v>
      </c>
      <c r="B118" t="s">
        <v>224</v>
      </c>
      <c r="C118" s="7">
        <f>COUNTA(M118:AZ118)</f>
        <v>1</v>
      </c>
      <c r="D118" s="7">
        <f>SUMIF($M118:$AZ118,"=H-1*",$M$144:$AZ$144)</f>
        <v>0</v>
      </c>
      <c r="E118" s="7">
        <f>SUMIF($M118:$AZ118,"=HB-1*",$M$144:$AZ$144)</f>
        <v>0</v>
      </c>
      <c r="F118" s="7">
        <f>SUMIF($M118:$AZ118,"=S50-1*",$M$144:$AZ$144)</f>
        <v>0</v>
      </c>
      <c r="G118" s="7">
        <f>SUMIF($M118:$AZ118,"=J*-1",$M$144:$AZ$144)</f>
        <v>0</v>
      </c>
      <c r="H118" s="7">
        <f>SUMIF($M118:$AZ118,"=D-1*",$M$144:$AZ$144)</f>
        <v>0</v>
      </c>
      <c r="I118" s="7">
        <f>SUMIF($M118:$AZ118,"=M*-1*",$M$144:$AZ$144)</f>
        <v>0</v>
      </c>
      <c r="J118" s="7">
        <f>SUMIF($M118:$AZ118,"=A-1*",$M$144:$AZ$144)</f>
        <v>0</v>
      </c>
      <c r="K118" s="7">
        <f>SUMIF($M118:$AZ118,"=N-1*",$M$144:$AZ$144)</f>
        <v>0</v>
      </c>
      <c r="L118" s="7">
        <f>SUMIF(M118:AZ118,CONCATENATE(L$6,"*"),$M$144:$AZ$144)</f>
        <v>0</v>
      </c>
      <c r="P118" t="s">
        <v>94</v>
      </c>
    </row>
    <row r="119" spans="1:51" x14ac:dyDescent="0.25">
      <c r="A119" t="s">
        <v>262</v>
      </c>
      <c r="B119" t="s">
        <v>263</v>
      </c>
      <c r="C119" s="7">
        <f>COUNTA(M119:AZ119)</f>
        <v>1</v>
      </c>
      <c r="D119" s="7">
        <f>SUMIF($M119:$AZ119,"=H-1*",$M$144:$AZ$144)</f>
        <v>0</v>
      </c>
      <c r="E119" s="7">
        <f>SUMIF($M119:$AZ119,"=HB-1*",$M$144:$AZ$144)</f>
        <v>0</v>
      </c>
      <c r="F119" s="7">
        <f>SUMIF($M119:$AZ119,"=S50-1*",$M$144:$AZ$144)</f>
        <v>0</v>
      </c>
      <c r="G119" s="7">
        <f>SUMIF($M119:$AZ119,"=J*-1",$M$144:$AZ$144)</f>
        <v>0</v>
      </c>
      <c r="H119" s="7">
        <f>SUMIF($M119:$AZ119,"=D-1*",$M$144:$AZ$144)</f>
        <v>0</v>
      </c>
      <c r="I119" s="7">
        <f>SUMIF($M119:$AZ119,"=M*-1*",$M$144:$AZ$144)</f>
        <v>0</v>
      </c>
      <c r="J119" s="7">
        <f>SUMIF($M119:$AZ119,"=A-1*",$M$144:$AZ$144)</f>
        <v>0</v>
      </c>
      <c r="K119" s="7">
        <f>SUMIF($M119:$AZ119,"=N-1*",$M$144:$AZ$144)</f>
        <v>0</v>
      </c>
      <c r="L119" s="7">
        <f>SUMIF(M119:AZ119,CONCATENATE(L$6,"*"),$M$144:$AZ$144)</f>
        <v>0</v>
      </c>
      <c r="AY119" t="s">
        <v>94</v>
      </c>
    </row>
    <row r="120" spans="1:51" x14ac:dyDescent="0.25">
      <c r="A120" t="s">
        <v>225</v>
      </c>
      <c r="B120" t="s">
        <v>226</v>
      </c>
      <c r="C120" s="7">
        <f>COUNTA(M120:AZ120)</f>
        <v>6</v>
      </c>
      <c r="D120" s="7">
        <f>SUMIF($M120:$AZ120,"=H-1*",$M$144:$AZ$144)</f>
        <v>0</v>
      </c>
      <c r="E120" s="7">
        <f>SUMIF($M120:$AZ120,"=HB-1*",$M$144:$AZ$144)</f>
        <v>0</v>
      </c>
      <c r="F120" s="7">
        <f>SUMIF($M120:$AZ120,"=S50-1*",$M$144:$AZ$144)</f>
        <v>0</v>
      </c>
      <c r="G120" s="7">
        <f>SUMIF($M120:$AZ120,"=J*-1",$M$144:$AZ$144)</f>
        <v>3</v>
      </c>
      <c r="H120" s="7">
        <f>SUMIF($M120:$AZ120,"=D-1*",$M$144:$AZ$144)</f>
        <v>0</v>
      </c>
      <c r="I120" s="7">
        <f>SUMIF($M120:$AZ120,"=M*-1*",$M$144:$AZ$144)</f>
        <v>0</v>
      </c>
      <c r="J120" s="7">
        <f>SUMIF($M120:$AZ120,"=A-1*",$M$144:$AZ$144)</f>
        <v>0</v>
      </c>
      <c r="K120" s="7">
        <f>SUMIF($M120:$AZ120,"=N-1*",$M$144:$AZ$144)</f>
        <v>0</v>
      </c>
      <c r="L120" s="7">
        <f>SUMIF(M120:AZ120,CONCATENATE(L$6,"*"),$M$144:$AZ$144)</f>
        <v>3</v>
      </c>
      <c r="O120" t="s">
        <v>41</v>
      </c>
      <c r="P120" t="s">
        <v>51</v>
      </c>
      <c r="Q120" t="s">
        <v>38</v>
      </c>
      <c r="R120" t="s">
        <v>38</v>
      </c>
      <c r="T120" t="s">
        <v>44</v>
      </c>
      <c r="U120" t="s">
        <v>44</v>
      </c>
    </row>
    <row r="121" spans="1:51" x14ac:dyDescent="0.25">
      <c r="A121" t="s">
        <v>227</v>
      </c>
      <c r="B121" t="s">
        <v>228</v>
      </c>
      <c r="C121" s="7">
        <f>COUNTA(M121:AZ121)</f>
        <v>4</v>
      </c>
      <c r="D121" s="7">
        <f>SUMIF($M121:$AZ121,"=H-1*",$M$144:$AZ$144)</f>
        <v>2</v>
      </c>
      <c r="E121" s="7">
        <f>SUMIF($M121:$AZ121,"=HB-1*",$M$144:$AZ$144)</f>
        <v>0</v>
      </c>
      <c r="F121" s="7">
        <f>SUMIF($M121:$AZ121,"=S50-1*",$M$144:$AZ$144)</f>
        <v>0</v>
      </c>
      <c r="G121" s="7">
        <f>SUMIF($M121:$AZ121,"=J*-1",$M$144:$AZ$144)</f>
        <v>0</v>
      </c>
      <c r="H121" s="7">
        <f>SUMIF($M121:$AZ121,"=D-1*",$M$144:$AZ$144)</f>
        <v>0</v>
      </c>
      <c r="I121" s="7">
        <f>SUMIF($M121:$AZ121,"=M*-1*",$M$144:$AZ$144)</f>
        <v>0</v>
      </c>
      <c r="J121" s="7">
        <f>SUMIF($M121:$AZ121,"=A-1*",$M$144:$AZ$144)</f>
        <v>0</v>
      </c>
      <c r="K121" s="7">
        <f>SUMIF($M121:$AZ121,"=N-1*",$M$144:$AZ$144)</f>
        <v>0</v>
      </c>
      <c r="L121" s="7">
        <f>SUMIF(M121:AZ121,CONCATENATE(L$6,"*"),$M$144:$AZ$144)</f>
        <v>2</v>
      </c>
      <c r="M121" t="s">
        <v>45</v>
      </c>
      <c r="N121" t="s">
        <v>45</v>
      </c>
      <c r="P121" t="s">
        <v>44</v>
      </c>
      <c r="S121" t="s">
        <v>59</v>
      </c>
    </row>
    <row r="122" spans="1:51" x14ac:dyDescent="0.25">
      <c r="B122" t="s">
        <v>229</v>
      </c>
      <c r="C122" s="7">
        <f>COUNTA(M122:AZ122)</f>
        <v>1</v>
      </c>
      <c r="D122" s="7">
        <f>SUMIF($M122:$AZ122,"=H-1*",$M$144:$AZ$144)</f>
        <v>0</v>
      </c>
      <c r="E122" s="7">
        <f>SUMIF($M122:$AZ122,"=HB-1*",$M$144:$AZ$144)</f>
        <v>0</v>
      </c>
      <c r="F122" s="7">
        <f>SUMIF($M122:$AZ122,"=S50-1*",$M$144:$AZ$144)</f>
        <v>0</v>
      </c>
      <c r="G122" s="7">
        <f>SUMIF($M122:$AZ122,"=J*-1",$M$144:$AZ$144)</f>
        <v>0</v>
      </c>
      <c r="H122" s="7">
        <f>SUMIF($M122:$AZ122,"=D-1*",$M$144:$AZ$144)</f>
        <v>0</v>
      </c>
      <c r="I122" s="7">
        <f>SUMIF($M122:$AZ122,"=M*-1*",$M$144:$AZ$144)</f>
        <v>0</v>
      </c>
      <c r="J122" s="7">
        <f>SUMIF($M122:$AZ122,"=A-1*",$M$144:$AZ$144)</f>
        <v>0</v>
      </c>
      <c r="K122" s="7">
        <f>SUMIF($M122:$AZ122,"=N-1*",$M$144:$AZ$144)</f>
        <v>0</v>
      </c>
      <c r="L122" s="7">
        <f>SUMIF(M122:AZ122,CONCATENATE(L$6,"*"),$M$144:$AZ$144)</f>
        <v>0</v>
      </c>
      <c r="W122" t="s">
        <v>230</v>
      </c>
    </row>
    <row r="123" spans="1:51" x14ac:dyDescent="0.25">
      <c r="A123" t="s">
        <v>231</v>
      </c>
      <c r="B123" t="s">
        <v>229</v>
      </c>
      <c r="C123" s="7">
        <f>COUNTA(M123:AZ123)</f>
        <v>1</v>
      </c>
      <c r="D123" s="7">
        <f>SUMIF($M123:$AZ123,"=H-1*",$M$144:$AZ$144)</f>
        <v>0</v>
      </c>
      <c r="E123" s="7">
        <f>SUMIF($M123:$AZ123,"=HB-1*",$M$144:$AZ$144)</f>
        <v>0</v>
      </c>
      <c r="F123" s="7">
        <f>SUMIF($M123:$AZ123,"=S50-1*",$M$144:$AZ$144)</f>
        <v>0</v>
      </c>
      <c r="G123" s="7">
        <f>SUMIF($M123:$AZ123,"=J*-1",$M$144:$AZ$144)</f>
        <v>0</v>
      </c>
      <c r="H123" s="7">
        <f>SUMIF($M123:$AZ123,"=D-1*",$M$144:$AZ$144)</f>
        <v>0</v>
      </c>
      <c r="I123" s="7">
        <f>SUMIF($M123:$AZ123,"=M*-1*",$M$144:$AZ$144)</f>
        <v>0</v>
      </c>
      <c r="J123" s="7">
        <f>SUMIF($M123:$AZ123,"=A-1*",$M$144:$AZ$144)</f>
        <v>0</v>
      </c>
      <c r="K123" s="7">
        <f>SUMIF($M123:$AZ123,"=N-1*",$M$144:$AZ$144)</f>
        <v>0</v>
      </c>
      <c r="L123" s="7">
        <f>SUMIF(M123:AZ123,CONCATENATE(L$6,"*"),$M$144:$AZ$144)</f>
        <v>0</v>
      </c>
      <c r="X123" t="s">
        <v>174</v>
      </c>
    </row>
    <row r="124" spans="1:51" x14ac:dyDescent="0.25">
      <c r="A124" t="s">
        <v>129</v>
      </c>
      <c r="B124" t="s">
        <v>232</v>
      </c>
      <c r="C124" s="7">
        <f>COUNTA(M124:AZ124)</f>
        <v>2</v>
      </c>
      <c r="D124" s="7">
        <f>SUMIF($M124:$AZ124,"=H-1*",$M$144:$AZ$144)</f>
        <v>0</v>
      </c>
      <c r="E124" s="7">
        <f>SUMIF($M124:$AZ124,"=HB-1*",$M$144:$AZ$144)</f>
        <v>0</v>
      </c>
      <c r="F124" s="7">
        <f>SUMIF($M124:$AZ124,"=S50-1*",$M$144:$AZ$144)</f>
        <v>0</v>
      </c>
      <c r="G124" s="7">
        <f>SUMIF($M124:$AZ124,"=J*-1",$M$144:$AZ$144)</f>
        <v>0</v>
      </c>
      <c r="H124" s="7">
        <f>SUMIF($M124:$AZ124,"=D-1*",$M$144:$AZ$144)</f>
        <v>0</v>
      </c>
      <c r="I124" s="7">
        <f>SUMIF($M124:$AZ124,"=M*-1*",$M$144:$AZ$144)</f>
        <v>0</v>
      </c>
      <c r="J124" s="7">
        <f>SUMIF($M124:$AZ124,"=A-1*",$M$144:$AZ$144)</f>
        <v>0</v>
      </c>
      <c r="K124" s="7">
        <f>SUMIF($M124:$AZ124,"=N-1*",$M$144:$AZ$144)</f>
        <v>0</v>
      </c>
      <c r="L124" s="7">
        <f>SUMIF(M124:AZ124,CONCATENATE(L$6,"*"),$M$144:$AZ$144)</f>
        <v>0</v>
      </c>
      <c r="V124" t="s">
        <v>54</v>
      </c>
      <c r="Z124" t="s">
        <v>51</v>
      </c>
    </row>
    <row r="125" spans="1:51" x14ac:dyDescent="0.25">
      <c r="A125" t="s">
        <v>233</v>
      </c>
      <c r="B125" t="s">
        <v>234</v>
      </c>
      <c r="C125" s="7">
        <f>COUNTA(M125:AZ125)</f>
        <v>3</v>
      </c>
      <c r="D125" s="7">
        <f>SUMIF($M125:$AZ125,"=H-1*",$M$144:$AZ$144)</f>
        <v>0</v>
      </c>
      <c r="E125" s="7">
        <f>SUMIF($M125:$AZ125,"=HB-1*",$M$144:$AZ$144)</f>
        <v>0</v>
      </c>
      <c r="F125" s="7">
        <f>SUMIF($M125:$AZ125,"=S50-1*",$M$144:$AZ$144)</f>
        <v>0</v>
      </c>
      <c r="G125" s="7">
        <f>SUMIF($M125:$AZ125,"=J*-1",$M$144:$AZ$144)</f>
        <v>0</v>
      </c>
      <c r="H125" s="7">
        <f>SUMIF($M125:$AZ125,"=D-1*",$M$144:$AZ$144)</f>
        <v>0</v>
      </c>
      <c r="I125" s="7">
        <f>SUMIF($M125:$AZ125,"=M*-1*",$M$144:$AZ$144)</f>
        <v>0</v>
      </c>
      <c r="J125" s="7">
        <f>SUMIF($M125:$AZ125,"=A-1*",$M$144:$AZ$144)</f>
        <v>0</v>
      </c>
      <c r="K125" s="7">
        <f>SUMIF($M125:$AZ125,"=N-1*",$M$144:$AZ$144)</f>
        <v>0</v>
      </c>
      <c r="L125" s="7">
        <f>SUMIF(M125:AZ125,CONCATENATE(L$6,"*"),$M$144:$AZ$144)</f>
        <v>0</v>
      </c>
      <c r="AH125" t="s">
        <v>37</v>
      </c>
      <c r="AK125" s="2" t="s">
        <v>51</v>
      </c>
      <c r="AM125" t="s">
        <v>174</v>
      </c>
    </row>
    <row r="126" spans="1:51" x14ac:dyDescent="0.25">
      <c r="A126" t="s">
        <v>156</v>
      </c>
      <c r="B126" t="s">
        <v>235</v>
      </c>
      <c r="C126" s="7">
        <f>COUNTA(M126:AZ126)</f>
        <v>1</v>
      </c>
      <c r="D126" s="7">
        <f>SUMIF($M126:$AZ126,"=H-1*",$M$144:$AZ$144)</f>
        <v>0</v>
      </c>
      <c r="E126" s="7">
        <f>SUMIF($M126:$AZ126,"=HB-1*",$M$144:$AZ$144)</f>
        <v>0</v>
      </c>
      <c r="F126" s="7">
        <f>SUMIF($M126:$AZ126,"=S50-1*",$M$144:$AZ$144)</f>
        <v>0</v>
      </c>
      <c r="G126" s="7">
        <f>SUMIF($M126:$AZ126,"=J*-1",$M$144:$AZ$144)</f>
        <v>0</v>
      </c>
      <c r="H126" s="7">
        <f>SUMIF($M126:$AZ126,"=D-1*",$M$144:$AZ$144)</f>
        <v>0</v>
      </c>
      <c r="I126" s="7">
        <f>SUMIF($M126:$AZ126,"=M*-1*",$M$144:$AZ$144)</f>
        <v>0</v>
      </c>
      <c r="J126" s="7">
        <f>SUMIF($M126:$AZ126,"=A-1*",$M$144:$AZ$144)</f>
        <v>0</v>
      </c>
      <c r="K126" s="7">
        <f>SUMIF($M126:$AZ126,"=N-1*",$M$144:$AZ$144)</f>
        <v>0</v>
      </c>
      <c r="L126" s="7">
        <f>SUMIF(M126:AZ126,CONCATENATE(L$6,"*"),$M$144:$AZ$144)</f>
        <v>0</v>
      </c>
      <c r="AF126" t="s">
        <v>20</v>
      </c>
    </row>
    <row r="127" spans="1:51" x14ac:dyDescent="0.25">
      <c r="A127" t="s">
        <v>236</v>
      </c>
      <c r="B127" t="s">
        <v>237</v>
      </c>
      <c r="C127" s="7">
        <f>COUNTA(M127:AZ127)</f>
        <v>5</v>
      </c>
      <c r="D127" s="7">
        <f>SUMIF($M127:$AZ127,"=H-1*",$M$144:$AZ$144)</f>
        <v>0</v>
      </c>
      <c r="E127" s="7">
        <f>SUMIF($M127:$AZ127,"=HB-1*",$M$144:$AZ$144)</f>
        <v>0</v>
      </c>
      <c r="F127" s="7">
        <f>SUMIF($M127:$AZ127,"=S50-1*",$M$144:$AZ$144)</f>
        <v>0</v>
      </c>
      <c r="G127" s="7">
        <f>SUMIF($M127:$AZ127,"=J*-1",$M$144:$AZ$144)</f>
        <v>2</v>
      </c>
      <c r="H127" s="7">
        <f>SUMIF($M127:$AZ127,"=D-1*",$M$144:$AZ$144)</f>
        <v>0</v>
      </c>
      <c r="I127" s="7">
        <f>SUMIF($M127:$AZ127,"=M*-1*",$M$144:$AZ$144)</f>
        <v>0</v>
      </c>
      <c r="J127" s="7">
        <f>SUMIF($M127:$AZ127,"=A-1*",$M$144:$AZ$144)</f>
        <v>0</v>
      </c>
      <c r="K127" s="7">
        <f>SUMIF($M127:$AZ127,"=N-1*",$M$144:$AZ$144)</f>
        <v>0</v>
      </c>
      <c r="L127" s="7">
        <f>SUMIF(M127:AZ127,CONCATENATE(L$6,"*"),$M$144:$AZ$144)</f>
        <v>2</v>
      </c>
      <c r="T127" t="s">
        <v>238</v>
      </c>
      <c r="U127" t="s">
        <v>54</v>
      </c>
      <c r="V127" t="s">
        <v>71</v>
      </c>
      <c r="W127" t="s">
        <v>67</v>
      </c>
      <c r="X127" t="s">
        <v>68</v>
      </c>
    </row>
    <row r="128" spans="1:51" x14ac:dyDescent="0.25">
      <c r="A128" t="s">
        <v>239</v>
      </c>
      <c r="B128" t="s">
        <v>237</v>
      </c>
      <c r="C128" s="7">
        <f>COUNTA(M128:AZ128)</f>
        <v>1</v>
      </c>
      <c r="D128" s="7">
        <f>SUMIF($M128:$AZ128,"=H-1*",$M$144:$AZ$144)</f>
        <v>0</v>
      </c>
      <c r="E128" s="7">
        <f>SUMIF($M128:$AZ128,"=HB-1*",$M$144:$AZ$144)</f>
        <v>0</v>
      </c>
      <c r="F128" s="7">
        <f>SUMIF($M128:$AZ128,"=S50-1*",$M$144:$AZ$144)</f>
        <v>0</v>
      </c>
      <c r="G128" s="7">
        <f>SUMIF($M128:$AZ128,"=J*-1",$M$144:$AZ$144)</f>
        <v>0</v>
      </c>
      <c r="H128" s="7">
        <f>SUMIF($M128:$AZ128,"=D-1*",$M$144:$AZ$144)</f>
        <v>0</v>
      </c>
      <c r="I128" s="7">
        <f>SUMIF($M128:$AZ128,"=M*-1*",$M$144:$AZ$144)</f>
        <v>0</v>
      </c>
      <c r="J128" s="7">
        <f>SUMIF($M128:$AZ128,"=A-1*",$M$144:$AZ$144)</f>
        <v>0</v>
      </c>
      <c r="K128" s="7">
        <f>SUMIF($M128:$AZ128,"=N-1*",$M$144:$AZ$144)</f>
        <v>0</v>
      </c>
      <c r="L128" s="7">
        <f>SUMIF(M128:AZ128,CONCATENATE(L$6,"*"),$M$144:$AZ$144)</f>
        <v>0</v>
      </c>
      <c r="AB128" t="s">
        <v>57</v>
      </c>
    </row>
    <row r="129" spans="1:52" x14ac:dyDescent="0.25">
      <c r="A129" t="s">
        <v>98</v>
      </c>
      <c r="B129" t="s">
        <v>240</v>
      </c>
      <c r="C129" s="7">
        <f>COUNTA(M129:AZ129)</f>
        <v>3</v>
      </c>
      <c r="D129" s="7">
        <f>SUMIF($M129:$AZ129,"=H-1*",$M$144:$AZ$144)</f>
        <v>0</v>
      </c>
      <c r="E129" s="7">
        <f>SUMIF($M129:$AZ129,"=HB-1*",$M$144:$AZ$144)</f>
        <v>1</v>
      </c>
      <c r="F129" s="7">
        <f>SUMIF($M129:$AZ129,"=S50-1*",$M$144:$AZ$144)</f>
        <v>0</v>
      </c>
      <c r="G129" s="7">
        <f>SUMIF($M129:$AZ129,"=J*-1",$M$144:$AZ$144)</f>
        <v>0</v>
      </c>
      <c r="H129" s="7">
        <f>SUMIF($M129:$AZ129,"=D-1*",$M$144:$AZ$144)</f>
        <v>0</v>
      </c>
      <c r="I129" s="7">
        <f>SUMIF($M129:$AZ129,"=M*-1*",$M$144:$AZ$144)</f>
        <v>0</v>
      </c>
      <c r="J129" s="7">
        <f>SUMIF($M129:$AZ129,"=A-1*",$M$144:$AZ$144)</f>
        <v>0</v>
      </c>
      <c r="K129" s="7">
        <f>SUMIF($M129:$AZ129,"=N-1*",$M$144:$AZ$144)</f>
        <v>0</v>
      </c>
      <c r="L129" s="7">
        <f>SUMIF(M129:AZ129,CONCATENATE(L$6,"*"),$M$144:$AZ$144)</f>
        <v>1</v>
      </c>
      <c r="AB129" t="s">
        <v>174</v>
      </c>
      <c r="AE129" t="s">
        <v>140</v>
      </c>
      <c r="AF129" t="s">
        <v>174</v>
      </c>
    </row>
    <row r="130" spans="1:52" x14ac:dyDescent="0.25">
      <c r="A130" t="s">
        <v>241</v>
      </c>
      <c r="B130" t="s">
        <v>242</v>
      </c>
      <c r="C130" s="7">
        <f>COUNTA(M130:AZ130)</f>
        <v>1</v>
      </c>
      <c r="D130" s="7">
        <f>SUMIF($M130:$AZ130,"=H-1*",$M$144:$AZ$144)</f>
        <v>0</v>
      </c>
      <c r="E130" s="7">
        <f>SUMIF($M130:$AZ130,"=HB-1*",$M$144:$AZ$144)</f>
        <v>0</v>
      </c>
      <c r="F130" s="7">
        <f>SUMIF($M130:$AZ130,"=S50-1*",$M$144:$AZ$144)</f>
        <v>0</v>
      </c>
      <c r="G130" s="7">
        <f>SUMIF($M130:$AZ130,"=J*-1",$M$144:$AZ$144)</f>
        <v>0</v>
      </c>
      <c r="H130" s="7">
        <f>SUMIF($M130:$AZ130,"=D-1*",$M$144:$AZ$144)</f>
        <v>1</v>
      </c>
      <c r="I130" s="7">
        <f>SUMIF($M130:$AZ130,"=M*-1*",$M$144:$AZ$144)</f>
        <v>0</v>
      </c>
      <c r="J130" s="7">
        <f>SUMIF($M130:$AZ130,"=A-1*",$M$144:$AZ$144)</f>
        <v>0</v>
      </c>
      <c r="K130" s="7">
        <f>SUMIF($M130:$AZ130,"=N-1*",$M$144:$AZ$144)</f>
        <v>0</v>
      </c>
      <c r="L130" s="7">
        <f>SUMIF(M130:AZ130,CONCATENATE(L$6,"*"),$M$144:$AZ$144)</f>
        <v>1</v>
      </c>
      <c r="AF130" t="s">
        <v>75</v>
      </c>
    </row>
    <row r="131" spans="1:52" x14ac:dyDescent="0.25">
      <c r="A131" t="s">
        <v>243</v>
      </c>
      <c r="B131" t="s">
        <v>244</v>
      </c>
      <c r="C131" s="7">
        <f>COUNTA(M131:AZ131)</f>
        <v>6</v>
      </c>
      <c r="D131" s="7">
        <f>SUMIF($M131:$AZ131,"=H-1*",$M$144:$AZ$144)</f>
        <v>0</v>
      </c>
      <c r="E131" s="7">
        <f>SUMIF($M131:$AZ131,"=HB-1*",$M$144:$AZ$144)</f>
        <v>0</v>
      </c>
      <c r="F131" s="7">
        <f>SUMIF($M131:$AZ131,"=S50-1*",$M$144:$AZ$144)</f>
        <v>0</v>
      </c>
      <c r="G131" s="7">
        <f>SUMIF($M131:$AZ131,"=J*-1",$M$144:$AZ$144)</f>
        <v>0</v>
      </c>
      <c r="H131" s="7">
        <f>SUMIF($M131:$AZ131,"=D-1*",$M$144:$AZ$144)</f>
        <v>1</v>
      </c>
      <c r="I131" s="7">
        <f>SUMIF($M131:$AZ131,"=M*-1*",$M$144:$AZ$144)</f>
        <v>1</v>
      </c>
      <c r="J131" s="7">
        <f>SUMIF($M131:$AZ131,"=A-1*",$M$144:$AZ$144)</f>
        <v>0</v>
      </c>
      <c r="K131" s="7">
        <f>SUMIF($M131:$AZ131,"=N-1*",$M$144:$AZ$144)</f>
        <v>0</v>
      </c>
      <c r="L131" s="7">
        <f>SUMIF(M131:AZ131,CONCATENATE(L$6,"*"),$M$144:$AZ$144)</f>
        <v>2</v>
      </c>
      <c r="Y131" t="s">
        <v>181</v>
      </c>
      <c r="AA131" t="s">
        <v>170</v>
      </c>
      <c r="AD131" t="s">
        <v>94</v>
      </c>
      <c r="AE131" t="s">
        <v>94</v>
      </c>
      <c r="AG131" t="s">
        <v>75</v>
      </c>
      <c r="AH131" t="s">
        <v>20</v>
      </c>
    </row>
    <row r="132" spans="1:52" x14ac:dyDescent="0.25">
      <c r="A132" t="s">
        <v>175</v>
      </c>
      <c r="B132" t="s">
        <v>245</v>
      </c>
      <c r="C132" s="7">
        <f>COUNTA(M132:AZ132)</f>
        <v>2</v>
      </c>
      <c r="D132" s="7">
        <f>SUMIF($M132:$AZ132,"=H-1*",$M$144:$AZ$144)</f>
        <v>0</v>
      </c>
      <c r="E132" s="7">
        <f>SUMIF($M132:$AZ132,"=HB-1*",$M$144:$AZ$144)</f>
        <v>0</v>
      </c>
      <c r="F132" s="7">
        <f>SUMIF($M132:$AZ132,"=S50-1*",$M$144:$AZ$144)</f>
        <v>0</v>
      </c>
      <c r="G132" s="7">
        <f>SUMIF($M132:$AZ132,"=J*-1",$M$144:$AZ$144)</f>
        <v>0</v>
      </c>
      <c r="H132" s="7">
        <f>SUMIF($M132:$AZ132,"=D-1*",$M$144:$AZ$144)</f>
        <v>0</v>
      </c>
      <c r="I132" s="7">
        <f>SUMIF($M132:$AZ132,"=M*-1*",$M$144:$AZ$144)</f>
        <v>0</v>
      </c>
      <c r="J132" s="7">
        <f>SUMIF($M132:$AZ132,"=A-1*",$M$144:$AZ$144)</f>
        <v>0</v>
      </c>
      <c r="K132" s="7">
        <f>SUMIF($M132:$AZ132,"=N-1*",$M$144:$AZ$144)</f>
        <v>0</v>
      </c>
      <c r="L132" s="7">
        <f>SUMIF(M132:AZ132,CONCATENATE(L$6,"*"),$M$144:$AZ$144)</f>
        <v>0</v>
      </c>
      <c r="AD132" t="s">
        <v>59</v>
      </c>
      <c r="AE132" t="s">
        <v>59</v>
      </c>
    </row>
    <row r="133" spans="1:52" x14ac:dyDescent="0.25">
      <c r="A133" t="s">
        <v>246</v>
      </c>
      <c r="B133" t="s">
        <v>247</v>
      </c>
      <c r="C133" s="7">
        <f>COUNTA(M133:AZ133)</f>
        <v>8</v>
      </c>
      <c r="D133" s="7">
        <f>SUMIF($M133:$AZ133,"=H-1*",$M$144:$AZ$144)</f>
        <v>4</v>
      </c>
      <c r="E133" s="7">
        <f>SUMIF($M133:$AZ133,"=HB-1*",$M$144:$AZ$144)</f>
        <v>0</v>
      </c>
      <c r="F133" s="7">
        <f>SUMIF($M133:$AZ133,"=S50-1*",$M$144:$AZ$144)</f>
        <v>0</v>
      </c>
      <c r="G133" s="7">
        <f>SUMIF($M133:$AZ133,"=J*-1",$M$144:$AZ$144)</f>
        <v>0</v>
      </c>
      <c r="H133" s="7">
        <f>SUMIF($M133:$AZ133,"=D-1*",$M$144:$AZ$144)</f>
        <v>0</v>
      </c>
      <c r="I133" s="7">
        <f>SUMIF($M133:$AZ133,"=M*-1*",$M$144:$AZ$144)</f>
        <v>0</v>
      </c>
      <c r="J133" s="7">
        <f>SUMIF($M133:$AZ133,"=A-1*",$M$144:$AZ$144)</f>
        <v>0</v>
      </c>
      <c r="K133" s="7">
        <f>SUMIF($M133:$AZ133,"=N-1*",$M$144:$AZ$144)</f>
        <v>0</v>
      </c>
      <c r="L133" s="7">
        <f>SUMIF(M133:AZ133,CONCATENATE(L$6,"*"),$M$144:$AZ$144)</f>
        <v>4</v>
      </c>
      <c r="Z133" t="s">
        <v>59</v>
      </c>
      <c r="AA133" t="s">
        <v>59</v>
      </c>
      <c r="AB133" t="s">
        <v>44</v>
      </c>
      <c r="AC133" t="s">
        <v>45</v>
      </c>
      <c r="AD133" t="s">
        <v>45</v>
      </c>
      <c r="AE133" t="s">
        <v>45</v>
      </c>
      <c r="AF133" t="s">
        <v>45</v>
      </c>
      <c r="AG133" t="s">
        <v>59</v>
      </c>
    </row>
    <row r="134" spans="1:52" x14ac:dyDescent="0.25">
      <c r="A134" t="s">
        <v>248</v>
      </c>
      <c r="B134" t="s">
        <v>247</v>
      </c>
      <c r="C134" s="7">
        <f>COUNTA(M134:AZ134)</f>
        <v>3</v>
      </c>
      <c r="D134" s="7">
        <f>SUMIF($M134:$AZ134,"=H-1*",$M$144:$AZ$144)</f>
        <v>0</v>
      </c>
      <c r="E134" s="7">
        <f>SUMIF($M134:$AZ134,"=HB-1*",$M$144:$AZ$144)</f>
        <v>0</v>
      </c>
      <c r="F134" s="7">
        <f>SUMIF($M134:$AZ134,"=S50-1*",$M$144:$AZ$144)</f>
        <v>0</v>
      </c>
      <c r="G134" s="7">
        <f>SUMIF($M134:$AZ134,"=J*-1",$M$144:$AZ$144)</f>
        <v>0</v>
      </c>
      <c r="H134" s="7">
        <f>SUMIF($M134:$AZ134,"=D-1*",$M$144:$AZ$144)</f>
        <v>0</v>
      </c>
      <c r="I134" s="7">
        <f>SUMIF($M134:$AZ134,"=M*-1*",$M$144:$AZ$144)</f>
        <v>0</v>
      </c>
      <c r="J134" s="7">
        <f>SUMIF($M134:$AZ134,"=A-1*",$M$144:$AZ$144)</f>
        <v>0</v>
      </c>
      <c r="K134" s="7">
        <f>SUMIF($M134:$AZ134,"=N-1*",$M$144:$AZ$144)</f>
        <v>0</v>
      </c>
      <c r="L134" s="7">
        <f>SUMIF(M134:AZ134,CONCATENATE(L$6,"*"),$M$144:$AZ$144)</f>
        <v>0</v>
      </c>
      <c r="AM134" t="s">
        <v>88</v>
      </c>
      <c r="AX134" t="s">
        <v>59</v>
      </c>
      <c r="AZ134" t="s">
        <v>44</v>
      </c>
    </row>
    <row r="135" spans="1:52" x14ac:dyDescent="0.25">
      <c r="A135" t="s">
        <v>241</v>
      </c>
      <c r="B135" t="s">
        <v>249</v>
      </c>
      <c r="C135" s="7">
        <f>COUNTA(M135:AZ135)</f>
        <v>5</v>
      </c>
      <c r="D135" s="7">
        <f>SUMIF($M135:$AZ135,"=H-1*",$M$144:$AZ$144)</f>
        <v>0</v>
      </c>
      <c r="E135" s="7">
        <f>SUMIF($M135:$AZ135,"=HB-1*",$M$144:$AZ$144)</f>
        <v>0</v>
      </c>
      <c r="F135" s="7">
        <f>SUMIF($M135:$AZ135,"=S50-1*",$M$144:$AZ$144)</f>
        <v>0</v>
      </c>
      <c r="G135" s="7">
        <f>SUMIF($M135:$AZ135,"=J*-1",$M$144:$AZ$144)</f>
        <v>0</v>
      </c>
      <c r="H135" s="7">
        <f>SUMIF($M135:$AZ135,"=D-1*",$M$144:$AZ$144)</f>
        <v>2</v>
      </c>
      <c r="I135" s="7">
        <f>SUMIF($M135:$AZ135,"=M*-1*",$M$144:$AZ$144)</f>
        <v>0</v>
      </c>
      <c r="J135" s="7">
        <f>SUMIF($M135:$AZ135,"=A-1*",$M$144:$AZ$144)</f>
        <v>0</v>
      </c>
      <c r="K135" s="7">
        <f>SUMIF($M135:$AZ135,"=N-1*",$M$144:$AZ$144)</f>
        <v>0</v>
      </c>
      <c r="L135" s="7">
        <f>SUMIF(M135:AZ135,CONCATENATE(L$6,"*"),$M$144:$AZ$144)</f>
        <v>2</v>
      </c>
      <c r="AB135" t="s">
        <v>94</v>
      </c>
      <c r="AD135" t="s">
        <v>20</v>
      </c>
      <c r="AE135" t="s">
        <v>75</v>
      </c>
      <c r="AF135" t="s">
        <v>94</v>
      </c>
      <c r="AH135" t="s">
        <v>75</v>
      </c>
    </row>
    <row r="136" spans="1:52" x14ac:dyDescent="0.25">
      <c r="A136" t="s">
        <v>250</v>
      </c>
      <c r="B136" t="s">
        <v>251</v>
      </c>
      <c r="C136" s="7">
        <f>COUNTA(M136:AZ136)</f>
        <v>1</v>
      </c>
      <c r="D136" s="7">
        <f>SUMIF($M136:$AZ136,"=H-1*",$M$144:$AZ$144)</f>
        <v>0</v>
      </c>
      <c r="E136" s="7">
        <f>SUMIF($M136:$AZ136,"=HB-1*",$M$144:$AZ$144)</f>
        <v>0</v>
      </c>
      <c r="F136" s="7">
        <f>SUMIF($M136:$AZ136,"=S50-1*",$M$144:$AZ$144)</f>
        <v>0</v>
      </c>
      <c r="G136" s="7">
        <f>SUMIF($M136:$AZ136,"=J*-1",$M$144:$AZ$144)</f>
        <v>0</v>
      </c>
      <c r="H136" s="7">
        <f>SUMIF($M136:$AZ136,"=D-1*",$M$144:$AZ$144)</f>
        <v>0</v>
      </c>
      <c r="I136" s="7">
        <f>SUMIF($M136:$AZ136,"=M*-1*",$M$144:$AZ$144)</f>
        <v>0</v>
      </c>
      <c r="J136" s="7">
        <f>SUMIF($M136:$AZ136,"=A-1*",$M$144:$AZ$144)</f>
        <v>0</v>
      </c>
      <c r="K136" s="7">
        <f>SUMIF($M136:$AZ136,"=N-1*",$M$144:$AZ$144)</f>
        <v>0</v>
      </c>
      <c r="L136" s="7">
        <f>SUMIF(M136:AZ136,CONCATENATE(L$6,"*"),$M$144:$AZ$144)</f>
        <v>0</v>
      </c>
      <c r="X136" t="s">
        <v>252</v>
      </c>
    </row>
    <row r="137" spans="1:52" x14ac:dyDescent="0.25">
      <c r="A137" t="s">
        <v>24</v>
      </c>
      <c r="B137" t="s">
        <v>253</v>
      </c>
      <c r="C137" s="7">
        <f>COUNTA(M137:AZ137)</f>
        <v>2</v>
      </c>
      <c r="D137" s="7">
        <f>SUMIF($M137:$AZ137,"=H-1*",$M$144:$AZ$144)</f>
        <v>0</v>
      </c>
      <c r="E137" s="7">
        <f>SUMIF($M137:$AZ137,"=HB-1*",$M$144:$AZ$144)</f>
        <v>0</v>
      </c>
      <c r="F137" s="7">
        <f>SUMIF($M137:$AZ137,"=S50-1*",$M$144:$AZ$144)</f>
        <v>0</v>
      </c>
      <c r="G137" s="7">
        <f>SUMIF($M137:$AZ137,"=J*-1",$M$144:$AZ$144)</f>
        <v>2</v>
      </c>
      <c r="H137" s="7">
        <f>SUMIF($M137:$AZ137,"=D-1*",$M$144:$AZ$144)</f>
        <v>0</v>
      </c>
      <c r="I137" s="7">
        <f>SUMIF($M137:$AZ137,"=M*-1*",$M$144:$AZ$144)</f>
        <v>0</v>
      </c>
      <c r="J137" s="7">
        <f>SUMIF($M137:$AZ137,"=A-1*",$M$144:$AZ$144)</f>
        <v>0</v>
      </c>
      <c r="K137" s="7">
        <f>SUMIF($M137:$AZ137,"=N-1*",$M$144:$AZ$144)</f>
        <v>0</v>
      </c>
      <c r="L137" s="7">
        <f>SUMIF(M137:AZ137,CONCATENATE(L$6,"*"),$M$144:$AZ$144)</f>
        <v>2</v>
      </c>
      <c r="AO137" s="2" t="s">
        <v>41</v>
      </c>
      <c r="AR137" t="s">
        <v>38</v>
      </c>
    </row>
    <row r="138" spans="1:52" x14ac:dyDescent="0.25">
      <c r="A138" t="s">
        <v>254</v>
      </c>
      <c r="B138" t="s">
        <v>255</v>
      </c>
      <c r="C138" s="7">
        <f>COUNTA(M138:AZ138)</f>
        <v>1</v>
      </c>
      <c r="D138" s="7">
        <f>SUMIF($M138:$AZ138,"=H-1*",$M$144:$AZ$144)</f>
        <v>0</v>
      </c>
      <c r="E138" s="7">
        <f>SUMIF($M138:$AZ138,"=HB-1*",$M$144:$AZ$144)</f>
        <v>0</v>
      </c>
      <c r="F138" s="7">
        <f>SUMIF($M138:$AZ138,"=S50-1*",$M$144:$AZ$144)</f>
        <v>0</v>
      </c>
      <c r="G138" s="7">
        <f>SUMIF($M138:$AZ138,"=J*-1",$M$144:$AZ$144)</f>
        <v>0</v>
      </c>
      <c r="H138" s="7">
        <f>SUMIF($M138:$AZ138,"=D-1*",$M$144:$AZ$144)</f>
        <v>0</v>
      </c>
      <c r="I138" s="7">
        <f>SUMIF($M138:$AZ138,"=M*-1*",$M$144:$AZ$144)</f>
        <v>0</v>
      </c>
      <c r="J138" s="7">
        <f>SUMIF($M138:$AZ138,"=A-1*",$M$144:$AZ$144)</f>
        <v>0</v>
      </c>
      <c r="K138" s="7">
        <f>SUMIF($M138:$AZ138,"=N-1*",$M$144:$AZ$144)</f>
        <v>0</v>
      </c>
      <c r="L138" s="7">
        <f>SUMIF(M138:AZ138,CONCATENATE(L$6,"*"),$M$144:$AZ$144)</f>
        <v>0</v>
      </c>
      <c r="O138" t="s">
        <v>57</v>
      </c>
    </row>
    <row r="139" spans="1:52" x14ac:dyDescent="0.25">
      <c r="A139" t="s">
        <v>35</v>
      </c>
      <c r="B139" t="s">
        <v>256</v>
      </c>
      <c r="C139" s="7">
        <f>COUNTA(M139:AZ139)</f>
        <v>1</v>
      </c>
      <c r="D139" s="7">
        <f>SUMIF($M139:$AZ139,"=H-1*",$M$144:$AZ$144)</f>
        <v>0</v>
      </c>
      <c r="E139" s="7">
        <f>SUMIF($M139:$AZ139,"=HB-1*",$M$144:$AZ$144)</f>
        <v>0</v>
      </c>
      <c r="F139" s="7">
        <f>SUMIF($M139:$AZ139,"=S50-1*",$M$144:$AZ$144)</f>
        <v>0</v>
      </c>
      <c r="G139" s="7">
        <f>SUMIF($M139:$AZ139,"=J*-1",$M$144:$AZ$144)</f>
        <v>0</v>
      </c>
      <c r="H139" s="7">
        <f>SUMIF($M139:$AZ139,"=D-1*",$M$144:$AZ$144)</f>
        <v>0</v>
      </c>
      <c r="I139" s="7">
        <f>SUMIF($M139:$AZ139,"=M*-1*",$M$144:$AZ$144)</f>
        <v>0</v>
      </c>
      <c r="J139" s="7">
        <f>SUMIF($M139:$AZ139,"=A-1*",$M$144:$AZ$144)</f>
        <v>0</v>
      </c>
      <c r="K139" s="7">
        <f>SUMIF($M139:$AZ139,"=N-1*",$M$144:$AZ$144)</f>
        <v>0</v>
      </c>
      <c r="L139" s="7">
        <f>SUMIF(M139:AZ139,CONCATENATE(L$6,"*"),$M$144:$AZ$144)</f>
        <v>0</v>
      </c>
      <c r="AG139" t="s">
        <v>29</v>
      </c>
    </row>
    <row r="140" spans="1:52" x14ac:dyDescent="0.25">
      <c r="A140" t="s">
        <v>257</v>
      </c>
      <c r="B140" t="s">
        <v>258</v>
      </c>
      <c r="C140" s="7">
        <f>COUNTA(M140:AZ140)</f>
        <v>3</v>
      </c>
      <c r="D140" s="7">
        <f>SUMIF($M140:$AZ140,"=H-1*",$M$144:$AZ$144)</f>
        <v>0</v>
      </c>
      <c r="E140" s="7">
        <f>SUMIF($M140:$AZ140,"=HB-1*",$M$144:$AZ$144)</f>
        <v>0</v>
      </c>
      <c r="F140" s="7">
        <f>SUMIF($M140:$AZ140,"=S50-1*",$M$144:$AZ$144)</f>
        <v>0</v>
      </c>
      <c r="G140" s="7">
        <f>SUMIF($M140:$AZ140,"=J*-1",$M$144:$AZ$144)</f>
        <v>0</v>
      </c>
      <c r="H140" s="7">
        <f>SUMIF($M140:$AZ140,"=D-1*",$M$144:$AZ$144)</f>
        <v>0</v>
      </c>
      <c r="I140" s="7">
        <f>SUMIF($M140:$AZ140,"=M*-1*",$M$144:$AZ$144)</f>
        <v>0</v>
      </c>
      <c r="J140" s="7">
        <f>SUMIF($M140:$AZ140,"=A-1*",$M$144:$AZ$144)</f>
        <v>0</v>
      </c>
      <c r="K140" s="7">
        <f>SUMIF($M140:$AZ140,"=N-1*",$M$144:$AZ$144)</f>
        <v>0</v>
      </c>
      <c r="L140" s="7">
        <f>SUMIF(M140:AZ140,CONCATENATE(L$6,"*"),$M$144:$AZ$144)</f>
        <v>0</v>
      </c>
      <c r="AA140" t="s">
        <v>44</v>
      </c>
      <c r="AB140" t="s">
        <v>59</v>
      </c>
      <c r="AG140" t="s">
        <v>44</v>
      </c>
    </row>
    <row r="141" spans="1:52" ht="15.75" thickBot="1" x14ac:dyDescent="0.3"/>
    <row r="142" spans="1:52" ht="15.75" thickBot="1" x14ac:dyDescent="0.3">
      <c r="A142" t="s">
        <v>259</v>
      </c>
      <c r="B142" s="8">
        <f>COUNTA(B9:B140)</f>
        <v>132</v>
      </c>
      <c r="C142" s="8">
        <f>SUBTOTAL(3,B9:B140)</f>
        <v>132</v>
      </c>
      <c r="D142" s="9"/>
      <c r="E142" s="9"/>
      <c r="F142" s="9"/>
      <c r="G142" s="9"/>
      <c r="H142" s="9"/>
      <c r="I142" s="9"/>
      <c r="J142" s="9"/>
      <c r="K142" s="9"/>
      <c r="L142" s="9"/>
    </row>
    <row r="144" spans="1:52" x14ac:dyDescent="0.25">
      <c r="L144" t="s">
        <v>260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>
        <v>1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v>1</v>
      </c>
      <c r="AT144">
        <v>1</v>
      </c>
      <c r="AU144">
        <v>1</v>
      </c>
      <c r="AV144">
        <v>1</v>
      </c>
      <c r="AW144">
        <v>1</v>
      </c>
      <c r="AX144">
        <v>1</v>
      </c>
      <c r="AY144">
        <v>1</v>
      </c>
      <c r="AZ144">
        <v>1</v>
      </c>
    </row>
  </sheetData>
  <autoFilter ref="A8:AZ140" xr:uid="{00000000-0009-0000-0000-000001000000}">
    <sortState ref="A10:AZ140">
      <sortCondition ref="B8:B95"/>
    </sortState>
  </autoFilter>
  <mergeCells count="12"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conditionalFormatting sqref="C9:C140">
    <cfRule type="colorScale" priority="10">
      <colorScale>
        <cfvo type="min"/>
        <cfvo type="max"/>
        <color rgb="FFFCFCFF"/>
        <color rgb="FF63BE7B"/>
      </colorScale>
    </cfRule>
  </conditionalFormatting>
  <conditionalFormatting sqref="D9:F140">
    <cfRule type="colorScale" priority="9">
      <colorScale>
        <cfvo type="min"/>
        <cfvo type="max"/>
        <color rgb="FFFCFCFF"/>
        <color rgb="FF63BE7B"/>
      </colorScale>
    </cfRule>
  </conditionalFormatting>
  <conditionalFormatting sqref="G9:G140">
    <cfRule type="colorScale" priority="8">
      <colorScale>
        <cfvo type="min"/>
        <cfvo type="max"/>
        <color rgb="FFFCFCFF"/>
        <color rgb="FF63BE7B"/>
      </colorScale>
    </cfRule>
  </conditionalFormatting>
  <conditionalFormatting sqref="H9:H140">
    <cfRule type="colorScale" priority="7">
      <colorScale>
        <cfvo type="min"/>
        <cfvo type="max"/>
        <color rgb="FFFCFCFF"/>
        <color rgb="FF63BE7B"/>
      </colorScale>
    </cfRule>
  </conditionalFormatting>
  <conditionalFormatting sqref="I9:K140">
    <cfRule type="colorScale" priority="6">
      <colorScale>
        <cfvo type="min"/>
        <cfvo type="max"/>
        <color rgb="FFFCFCFF"/>
        <color rgb="FF63BE7B"/>
      </colorScale>
    </cfRule>
  </conditionalFormatting>
  <conditionalFormatting sqref="L9:L140">
    <cfRule type="colorScale" priority="5">
      <colorScale>
        <cfvo type="min"/>
        <cfvo type="max"/>
        <color rgb="FFFCFCFF"/>
        <color rgb="FF63BE7B"/>
      </colorScale>
    </cfRule>
  </conditionalFormatting>
  <conditionalFormatting sqref="C9:L140">
    <cfRule type="cellIs" dxfId="0" priority="4" operator="equal">
      <formula>0</formula>
    </cfRule>
  </conditionalFormatting>
  <conditionalFormatting sqref="J9:J140">
    <cfRule type="colorScale" priority="2">
      <colorScale>
        <cfvo type="min"/>
        <cfvo type="max"/>
        <color rgb="FFFCFCFF"/>
        <color rgb="FF63BE7B"/>
      </colorScale>
    </cfRule>
  </conditionalFormatting>
  <conditionalFormatting sqref="K9:K140">
    <cfRule type="colorScale" priority="1">
      <colorScale>
        <cfvo type="min"/>
        <cfvo type="max"/>
        <color rgb="FFFCFCFF"/>
        <color rgb="FF63BE7B"/>
      </colorScale>
    </cfRule>
  </conditionalFormatting>
  <conditionalFormatting sqref="F9:F140">
    <cfRule type="colorScale" priority="3">
      <colorScale>
        <cfvo type="min"/>
        <cfvo type="max"/>
        <color rgb="FFFCFCFF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fitToHeight="0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Abteilungsmeister</vt:lpstr>
      <vt:lpstr>Abteilungsmeister!Druckbereich</vt:lpstr>
      <vt:lpstr>Abteilungsmeister!Drucktitel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2018-12-22T17:15:57Z</cp:lastPrinted>
  <dcterms:created xsi:type="dcterms:W3CDTF">2018-06-11T16:57:28Z</dcterms:created>
  <dcterms:modified xsi:type="dcterms:W3CDTF">2020-01-11T14:45:56Z</dcterms:modified>
</cp:coreProperties>
</file>